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\\WHBFS02\USERS$\Carl.Taylor2\Desktop\"/>
    </mc:Choice>
  </mc:AlternateContent>
  <xr:revisionPtr revIDLastSave="0" documentId="13_ncr:1_{438B06C6-8C31-4C65-AB9B-568001964800}" xr6:coauthVersionLast="41" xr6:coauthVersionMax="41" xr10:uidLastSave="{00000000-0000-0000-0000-000000000000}"/>
  <bookViews>
    <workbookView xWindow="-120" yWindow="-120" windowWidth="29040" windowHeight="15840" tabRatio="885" xr2:uid="{00000000-000D-0000-FFFF-FFFF00000000}"/>
  </bookViews>
  <sheets>
    <sheet name="Print Out" sheetId="41" r:id="rId1"/>
    <sheet name="Questions" sheetId="5" r:id="rId2"/>
  </sheets>
  <definedNames>
    <definedName name="_xlnm._FilterDatabase" localSheetId="1" hidden="1">Questions!$A$1:$IN$663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41" l="1"/>
  <c r="D18" i="41"/>
  <c r="D17" i="41"/>
  <c r="D16" i="41"/>
  <c r="D15" i="41"/>
  <c r="D6" i="41"/>
  <c r="D4" i="41"/>
  <c r="D3" i="41"/>
  <c r="D20" i="41" l="1"/>
  <c r="BD2" i="5"/>
  <c r="BD3" i="5"/>
  <c r="D8" i="41" l="1"/>
  <c r="D11" i="41" s="1"/>
  <c r="D2" i="5"/>
  <c r="D5" i="41" s="1"/>
  <c r="D9" i="41" l="1"/>
  <c r="D12" i="41"/>
</calcChain>
</file>

<file path=xl/sharedStrings.xml><?xml version="1.0" encoding="utf-8"?>
<sst xmlns="http://schemas.openxmlformats.org/spreadsheetml/2006/main" count="26" uniqueCount="21">
  <si>
    <t>Comments</t>
  </si>
  <si>
    <t>Completed By</t>
  </si>
  <si>
    <t>Date</t>
  </si>
  <si>
    <t>Time</t>
  </si>
  <si>
    <t>Critical Questions</t>
  </si>
  <si>
    <t>Test 1</t>
  </si>
  <si>
    <t>Test 2</t>
  </si>
  <si>
    <t>SCORE BEFORE AUTOFAIL ADJUSTMENTS</t>
  </si>
  <si>
    <t>Store Address</t>
  </si>
  <si>
    <t>Passed Checks (with autofails)</t>
  </si>
  <si>
    <t>Failed Checks (with autofails)</t>
  </si>
  <si>
    <t>Passed Checks (without autofails)</t>
  </si>
  <si>
    <t>Failed Checks (without autofails)</t>
  </si>
  <si>
    <t>Critical Scores Overall</t>
  </si>
  <si>
    <t>Checks</t>
  </si>
  <si>
    <t>Test Address1</t>
  </si>
  <si>
    <t>Test Address 2</t>
  </si>
  <si>
    <t>Location Number</t>
  </si>
  <si>
    <t>Location Address</t>
  </si>
  <si>
    <t>Test User</t>
  </si>
  <si>
    <t>Location: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</si>
</sst>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11324"/>
        <bgColor indexed="64"/>
      </patternFill>
    </fill>
    <fill>
      <patternFill patternType="solid">
        <fgColor rgb="FF89764B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511324"/>
      </bottom>
      <diagonal/>
    </border>
    <border>
      <left/>
      <right style="thick">
        <color rgb="FF511324"/>
      </right>
      <top/>
      <bottom/>
      <diagonal/>
    </border>
    <border>
      <left style="thick">
        <color rgb="FF511324"/>
      </left>
      <right style="thick">
        <color rgb="FF511324"/>
      </right>
      <top style="thick">
        <color rgb="FF511324"/>
      </top>
      <bottom style="thick">
        <color rgb="FF511324"/>
      </bottom>
      <diagonal/>
    </border>
    <border>
      <left style="thick">
        <color rgb="FF511324"/>
      </left>
      <right/>
      <top style="thick">
        <color rgb="FF511324"/>
      </top>
      <bottom style="thick">
        <color rgb="FF511324"/>
      </bottom>
      <diagonal/>
    </border>
    <border>
      <left/>
      <right/>
      <top style="thick">
        <color rgb="FF511324"/>
      </top>
      <bottom style="thick">
        <color rgb="FF511324"/>
      </bottom>
      <diagonal/>
    </border>
    <border>
      <left/>
      <right style="thick">
        <color rgb="FF511324"/>
      </right>
      <top style="thick">
        <color rgb="FF511324"/>
      </top>
      <bottom style="thick">
        <color rgb="FF511324"/>
      </bottom>
      <diagonal/>
    </border>
    <border>
      <left/>
      <right style="thick">
        <color rgb="FF511324"/>
      </right>
      <top/>
      <bottom style="thick">
        <color rgb="FF511324"/>
      </bottom>
      <diagonal/>
    </border>
    <border>
      <left style="thick">
        <color rgb="FF511324"/>
      </left>
      <right style="thick">
        <color rgb="FF511324"/>
      </right>
      <top/>
      <bottom/>
      <diagonal/>
    </border>
    <border>
      <left style="thick">
        <color rgb="FF511324"/>
      </left>
      <right/>
      <top style="thick">
        <color rgb="FF511324"/>
      </top>
      <bottom/>
      <diagonal/>
    </border>
    <border>
      <left/>
      <right/>
      <top style="thick">
        <color rgb="FF511324"/>
      </top>
      <bottom/>
      <diagonal/>
    </border>
    <border>
      <left style="thick">
        <color rgb="FF511324"/>
      </left>
      <right/>
      <top/>
      <bottom style="thick">
        <color rgb="FF511324"/>
      </bottom>
      <diagonal/>
    </border>
    <border>
      <left/>
      <right style="thick">
        <color rgb="FF511324"/>
      </right>
      <top style="thick">
        <color rgb="FF511324"/>
      </top>
      <bottom/>
      <diagonal/>
    </border>
    <border>
      <left style="thick">
        <color rgb="FF511324"/>
      </left>
      <right/>
      <top/>
      <bottom/>
      <diagonal/>
    </border>
    <border>
      <left style="medium">
        <color rgb="FF511324"/>
      </left>
      <right/>
      <top style="medium">
        <color rgb="FF511324"/>
      </top>
      <bottom/>
      <diagonal/>
    </border>
    <border>
      <left/>
      <right/>
      <top style="medium">
        <color rgb="FF511324"/>
      </top>
      <bottom/>
      <diagonal/>
    </border>
    <border>
      <left/>
      <right style="medium">
        <color rgb="FF511324"/>
      </right>
      <top style="medium">
        <color rgb="FF511324"/>
      </top>
      <bottom/>
      <diagonal/>
    </border>
    <border>
      <left style="medium">
        <color rgb="FF511324"/>
      </left>
      <right/>
      <top/>
      <bottom/>
      <diagonal/>
    </border>
    <border>
      <left/>
      <right style="medium">
        <color rgb="FF511324"/>
      </right>
      <top/>
      <bottom/>
      <diagonal/>
    </border>
    <border>
      <left/>
      <right style="medium">
        <color rgb="FF511324"/>
      </right>
      <top style="thick">
        <color rgb="FF511324"/>
      </top>
      <bottom style="thick">
        <color rgb="FF511324"/>
      </bottom>
      <diagonal/>
    </border>
    <border>
      <left style="medium">
        <color rgb="FF511324"/>
      </left>
      <right/>
      <top style="thick">
        <color rgb="FF511324"/>
      </top>
      <bottom style="thick">
        <color rgb="FF511324"/>
      </bottom>
      <diagonal/>
    </border>
    <border>
      <left/>
      <right style="medium">
        <color rgb="FF511324"/>
      </right>
      <top/>
      <bottom style="thick">
        <color rgb="FF511324"/>
      </bottom>
      <diagonal/>
    </border>
    <border>
      <left style="thick">
        <color rgb="FF511324"/>
      </left>
      <right style="medium">
        <color rgb="FF511324"/>
      </right>
      <top style="thick">
        <color rgb="FF511324"/>
      </top>
      <bottom style="thick">
        <color rgb="FF511324"/>
      </bottom>
      <diagonal/>
    </border>
    <border>
      <left/>
      <right style="medium">
        <color rgb="FF511324"/>
      </right>
      <top style="thick">
        <color rgb="FF511324"/>
      </top>
      <bottom/>
      <diagonal/>
    </border>
    <border>
      <left style="medium">
        <color rgb="FF511324"/>
      </left>
      <right/>
      <top/>
      <bottom style="thick">
        <color rgb="FF511324"/>
      </bottom>
      <diagonal/>
    </border>
    <border>
      <left style="medium">
        <color rgb="FF511324"/>
      </left>
      <right/>
      <top/>
      <bottom style="medium">
        <color rgb="FF511324"/>
      </bottom>
      <diagonal/>
    </border>
    <border>
      <left/>
      <right/>
      <top/>
      <bottom style="medium">
        <color rgb="FF511324"/>
      </bottom>
      <diagonal/>
    </border>
    <border>
      <left/>
      <right style="thick">
        <color rgb="FF511324"/>
      </right>
      <top/>
      <bottom style="medium">
        <color rgb="FF511324"/>
      </bottom>
      <diagonal/>
    </border>
    <border>
      <left/>
      <right style="medium">
        <color rgb="FF511324"/>
      </right>
      <top/>
      <bottom style="medium">
        <color rgb="FF511324"/>
      </bottom>
      <diagonal/>
    </border>
    <border>
      <left style="medium">
        <color rgb="FF511324"/>
      </left>
      <right/>
      <top style="medium">
        <color rgb="FF511324"/>
      </top>
      <bottom style="thick">
        <color rgb="FF511324"/>
      </bottom>
      <diagonal/>
    </border>
    <border>
      <left/>
      <right style="medium">
        <color rgb="FF511324"/>
      </right>
      <top style="medium">
        <color rgb="FF511324"/>
      </top>
      <bottom style="thick">
        <color rgb="FF511324"/>
      </bottom>
      <diagonal/>
    </border>
    <border>
      <left style="medium">
        <color rgb="FF511324"/>
      </left>
      <right/>
      <top style="thick">
        <color rgb="FF511324"/>
      </top>
      <bottom/>
      <diagonal/>
    </border>
    <border>
      <left/>
      <right style="thick">
        <color rgb="FF511324"/>
      </right>
      <top style="medium">
        <color rgb="FF511324"/>
      </top>
      <bottom/>
      <diagonal/>
    </border>
    <border>
      <left style="thick">
        <color rgb="FF511324"/>
      </left>
      <right/>
      <top style="medium">
        <color rgb="FF511324"/>
      </top>
      <bottom/>
      <diagonal/>
    </border>
    <border>
      <left/>
      <right/>
      <top style="medium">
        <color rgb="FF511324"/>
      </top>
      <bottom style="thick">
        <color rgb="FF511324"/>
      </bottom>
      <diagonal/>
    </border>
    <border>
      <left style="medium">
        <color rgb="FF511324"/>
      </left>
      <right/>
      <top style="thick">
        <color rgb="FF511324"/>
      </top>
      <bottom style="medium">
        <color rgb="FF511324"/>
      </bottom>
      <diagonal/>
    </border>
    <border>
      <left/>
      <right/>
      <top style="thick">
        <color rgb="FF511324"/>
      </top>
      <bottom style="medium">
        <color rgb="FF511324"/>
      </bottom>
      <diagonal/>
    </border>
    <border>
      <left/>
      <right style="medium">
        <color rgb="FF511324"/>
      </right>
      <top style="thick">
        <color rgb="FF511324"/>
      </top>
      <bottom style="medium">
        <color rgb="FF51132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0" fillId="0" borderId="0" xfId="0" applyFont="1" applyAlignment="1">
      <alignment wrapText="1"/>
    </xf>
    <xf numFmtId="22" fontId="20" fillId="0" borderId="0" xfId="0" applyNumberFormat="1" applyFont="1" applyAlignment="1">
      <alignment wrapText="1"/>
    </xf>
    <xf numFmtId="10" fontId="20" fillId="0" borderId="10" xfId="0" applyNumberFormat="1" applyFont="1" applyBorder="1" applyAlignment="1">
      <alignment wrapText="1"/>
    </xf>
    <xf numFmtId="10" fontId="20" fillId="34" borderId="10" xfId="31" applyNumberFormat="1" applyFont="1" applyFill="1" applyBorder="1" applyAlignment="1">
      <alignment wrapText="1"/>
    </xf>
    <xf numFmtId="10" fontId="20" fillId="34" borderId="10" xfId="42" applyNumberFormat="1" applyFont="1" applyFill="1" applyBorder="1" applyAlignment="1">
      <alignment wrapText="1"/>
    </xf>
    <xf numFmtId="10" fontId="20" fillId="34" borderId="10" xfId="27" applyNumberFormat="1" applyFont="1" applyFill="1" applyBorder="1" applyAlignment="1">
      <alignment wrapText="1"/>
    </xf>
    <xf numFmtId="0" fontId="20" fillId="0" borderId="10" xfId="0" applyFont="1" applyBorder="1" applyAlignment="1">
      <alignment wrapText="1"/>
    </xf>
    <xf numFmtId="14" fontId="20" fillId="0" borderId="10" xfId="0" applyNumberFormat="1" applyFont="1" applyBorder="1" applyAlignment="1">
      <alignment wrapText="1"/>
    </xf>
    <xf numFmtId="20" fontId="20" fillId="0" borderId="10" xfId="0" applyNumberFormat="1" applyFont="1" applyBorder="1" applyAlignment="1">
      <alignment wrapText="1"/>
    </xf>
    <xf numFmtId="10" fontId="20" fillId="0" borderId="10" xfId="42" applyNumberFormat="1" applyFont="1" applyBorder="1" applyAlignment="1">
      <alignment wrapText="1"/>
    </xf>
    <xf numFmtId="0" fontId="21" fillId="0" borderId="10" xfId="0" applyFont="1" applyBorder="1" applyAlignment="1">
      <alignment horizontal="left" vertical="top" wrapText="1"/>
    </xf>
    <xf numFmtId="0" fontId="21" fillId="26" borderId="10" xfId="35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13" fillId="7" borderId="7" xfId="13" applyAlignment="1">
      <alignment horizontal="left" vertical="top" wrapText="1"/>
    </xf>
    <xf numFmtId="0" fontId="22" fillId="7" borderId="7" xfId="13" applyFont="1" applyAlignment="1">
      <alignment horizontal="left" vertical="top" wrapText="1"/>
    </xf>
    <xf numFmtId="0" fontId="19" fillId="0" borderId="0" xfId="0" applyFont="1"/>
    <xf numFmtId="0" fontId="17" fillId="35" borderId="0" xfId="0" applyFont="1" applyFill="1" applyBorder="1" applyAlignment="1">
      <alignment horizontal="right"/>
    </xf>
    <xf numFmtId="0" fontId="17" fillId="35" borderId="18" xfId="0" applyFont="1" applyFill="1" applyBorder="1" applyAlignment="1">
      <alignment vertical="center"/>
    </xf>
    <xf numFmtId="0" fontId="17" fillId="35" borderId="13" xfId="0" applyFont="1" applyFill="1" applyBorder="1" applyAlignment="1">
      <alignment vertical="center"/>
    </xf>
    <xf numFmtId="0" fontId="17" fillId="35" borderId="15" xfId="0" applyFont="1" applyFill="1" applyBorder="1" applyAlignment="1">
      <alignment vertical="center"/>
    </xf>
    <xf numFmtId="0" fontId="17" fillId="35" borderId="0" xfId="0" applyFont="1" applyFill="1" applyBorder="1"/>
    <xf numFmtId="0" fontId="17" fillId="35" borderId="18" xfId="0" applyFont="1" applyFill="1" applyBorder="1"/>
    <xf numFmtId="0" fontId="17" fillId="35" borderId="19" xfId="0" applyFont="1" applyFill="1" applyBorder="1"/>
    <xf numFmtId="0" fontId="17" fillId="35" borderId="20" xfId="0" applyFont="1" applyFill="1" applyBorder="1"/>
    <xf numFmtId="0" fontId="17" fillId="35" borderId="21" xfId="0" applyFont="1" applyFill="1" applyBorder="1"/>
    <xf numFmtId="0" fontId="17" fillId="35" borderId="15" xfId="0" applyFont="1" applyFill="1" applyBorder="1"/>
    <xf numFmtId="0" fontId="17" fillId="35" borderId="16" xfId="0" applyFont="1" applyFill="1" applyBorder="1"/>
    <xf numFmtId="0" fontId="17" fillId="35" borderId="11" xfId="0" applyFont="1" applyFill="1" applyBorder="1"/>
    <xf numFmtId="0" fontId="17" fillId="35" borderId="11" xfId="0" applyFont="1" applyFill="1" applyBorder="1" applyAlignment="1">
      <alignment horizontal="right"/>
    </xf>
    <xf numFmtId="0" fontId="17" fillId="35" borderId="11" xfId="0" applyFont="1" applyFill="1" applyBorder="1" applyAlignment="1">
      <alignment horizontal="left"/>
    </xf>
    <xf numFmtId="0" fontId="18" fillId="35" borderId="11" xfId="0" applyFont="1" applyFill="1" applyBorder="1" applyAlignment="1"/>
    <xf numFmtId="0" fontId="18" fillId="35" borderId="17" xfId="0" applyFont="1" applyFill="1" applyBorder="1" applyAlignment="1"/>
    <xf numFmtId="0" fontId="18" fillId="35" borderId="0" xfId="0" applyFont="1" applyFill="1" applyBorder="1" applyAlignment="1"/>
    <xf numFmtId="0" fontId="17" fillId="35" borderId="12" xfId="0" applyFont="1" applyFill="1" applyBorder="1"/>
    <xf numFmtId="0" fontId="17" fillId="35" borderId="19" xfId="0" applyFont="1" applyFill="1" applyBorder="1" applyAlignment="1">
      <alignment horizontal="left"/>
    </xf>
    <xf numFmtId="0" fontId="17" fillId="35" borderId="20" xfId="0" applyFont="1" applyFill="1" applyBorder="1" applyAlignment="1">
      <alignment horizontal="left"/>
    </xf>
    <xf numFmtId="0" fontId="17" fillId="35" borderId="22" xfId="0" applyFont="1" applyFill="1" applyBorder="1"/>
    <xf numFmtId="0" fontId="17" fillId="35" borderId="17" xfId="0" applyFont="1" applyFill="1" applyBorder="1"/>
    <xf numFmtId="0" fontId="17" fillId="35" borderId="14" xfId="0" applyFont="1" applyFill="1" applyBorder="1" applyAlignment="1">
      <alignment horizontal="left"/>
    </xf>
    <xf numFmtId="0" fontId="17" fillId="35" borderId="15" xfId="0" applyFont="1" applyFill="1" applyBorder="1" applyAlignment="1">
      <alignment horizontal="left"/>
    </xf>
    <xf numFmtId="0" fontId="17" fillId="35" borderId="21" xfId="0" applyFont="1" applyFill="1" applyBorder="1" applyAlignment="1">
      <alignment horizontal="left"/>
    </xf>
    <xf numFmtId="0" fontId="0" fillId="0" borderId="0" xfId="0" applyFill="1"/>
    <xf numFmtId="0" fontId="17" fillId="35" borderId="27" xfId="0" applyFont="1" applyFill="1" applyBorder="1" applyAlignment="1">
      <alignment horizontal="left" vertical="center"/>
    </xf>
    <xf numFmtId="0" fontId="17" fillId="35" borderId="30" xfId="0" applyFont="1" applyFill="1" applyBorder="1" applyAlignment="1">
      <alignment horizontal="left" vertical="center"/>
    </xf>
    <xf numFmtId="0" fontId="17" fillId="35" borderId="29" xfId="0" applyFont="1" applyFill="1" applyBorder="1" applyAlignment="1">
      <alignment vertical="center"/>
    </xf>
    <xf numFmtId="0" fontId="17" fillId="35" borderId="32" xfId="0" applyFont="1" applyFill="1" applyBorder="1" applyAlignment="1">
      <alignment vertical="center"/>
    </xf>
    <xf numFmtId="0" fontId="17" fillId="35" borderId="27" xfId="0" applyFont="1" applyFill="1" applyBorder="1"/>
    <xf numFmtId="0" fontId="17" fillId="35" borderId="33" xfId="0" applyFont="1" applyFill="1" applyBorder="1"/>
    <xf numFmtId="0" fontId="17" fillId="35" borderId="31" xfId="0" applyFont="1" applyFill="1" applyBorder="1"/>
    <xf numFmtId="0" fontId="18" fillId="35" borderId="28" xfId="0" applyFont="1" applyFill="1" applyBorder="1" applyAlignment="1"/>
    <xf numFmtId="0" fontId="17" fillId="35" borderId="30" xfId="0" applyFont="1" applyFill="1" applyBorder="1"/>
    <xf numFmtId="0" fontId="17" fillId="35" borderId="28" xfId="0" applyFont="1" applyFill="1" applyBorder="1"/>
    <xf numFmtId="0" fontId="17" fillId="35" borderId="35" xfId="0" applyFont="1" applyFill="1" applyBorder="1"/>
    <xf numFmtId="0" fontId="17" fillId="35" borderId="37" xfId="0" applyFont="1" applyFill="1" applyBorder="1"/>
    <xf numFmtId="0" fontId="17" fillId="35" borderId="36" xfId="0" applyFont="1" applyFill="1" applyBorder="1"/>
    <xf numFmtId="0" fontId="17" fillId="35" borderId="38" xfId="0" applyFont="1" applyFill="1" applyBorder="1"/>
    <xf numFmtId="0" fontId="17" fillId="35" borderId="23" xfId="0" applyFont="1" applyFill="1" applyBorder="1"/>
    <xf numFmtId="0" fontId="17" fillId="35" borderId="39" xfId="0" applyFont="1" applyFill="1" applyBorder="1"/>
    <xf numFmtId="0" fontId="17" fillId="35" borderId="40" xfId="0" applyFont="1" applyFill="1" applyBorder="1" applyAlignment="1">
      <alignment horizontal="right"/>
    </xf>
    <xf numFmtId="0" fontId="17" fillId="35" borderId="29" xfId="0" applyFont="1" applyFill="1" applyBorder="1" applyAlignment="1">
      <alignment horizontal="right"/>
    </xf>
    <xf numFmtId="0" fontId="17" fillId="35" borderId="28" xfId="0" applyFont="1" applyFill="1" applyBorder="1" applyAlignment="1">
      <alignment horizontal="right"/>
    </xf>
    <xf numFmtId="0" fontId="17" fillId="35" borderId="38" xfId="0" applyFont="1" applyFill="1" applyBorder="1" applyAlignment="1">
      <alignment horizontal="right"/>
    </xf>
    <xf numFmtId="0" fontId="17" fillId="35" borderId="20" xfId="0" applyFont="1" applyFill="1" applyBorder="1" applyAlignment="1">
      <alignment horizontal="right"/>
    </xf>
    <xf numFmtId="0" fontId="23" fillId="0" borderId="0" xfId="0" applyFont="1" applyFill="1" applyBorder="1"/>
    <xf numFmtId="0" fontId="19" fillId="0" borderId="0" xfId="0" applyFont="1" applyFill="1"/>
    <xf numFmtId="0" fontId="17" fillId="35" borderId="11" xfId="0" applyFont="1" applyFill="1" applyBorder="1" applyAlignment="1"/>
    <xf numFmtId="0" fontId="24" fillId="0" borderId="0" xfId="0" applyFont="1" applyFill="1" applyBorder="1" applyAlignment="1"/>
    <xf numFmtId="10" fontId="17" fillId="0" borderId="0" xfId="42" applyNumberFormat="1" applyFont="1" applyFill="1" applyBorder="1" applyAlignment="1">
      <alignment vertical="center"/>
    </xf>
    <xf numFmtId="164" fontId="17" fillId="0" borderId="0" xfId="42" applyNumberFormat="1" applyFont="1" applyFill="1" applyBorder="1" applyAlignment="1">
      <alignment vertical="center"/>
    </xf>
    <xf numFmtId="165" fontId="17" fillId="0" borderId="0" xfId="42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18" fillId="0" borderId="0" xfId="0" applyFont="1" applyFill="1" applyBorder="1" applyAlignment="1"/>
    <xf numFmtId="0" fontId="23" fillId="0" borderId="0" xfId="0" applyFont="1" applyFill="1" applyBorder="1" applyAlignment="1"/>
    <xf numFmtId="0" fontId="23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right"/>
    </xf>
    <xf numFmtId="10" fontId="18" fillId="0" borderId="0" xfId="42" applyNumberFormat="1" applyFont="1" applyFill="1" applyBorder="1" applyAlignment="1">
      <alignment horizontal="center"/>
    </xf>
    <xf numFmtId="0" fontId="23" fillId="35" borderId="24" xfId="0" applyFont="1" applyFill="1" applyBorder="1"/>
    <xf numFmtId="0" fontId="23" fillId="35" borderId="25" xfId="0" applyFont="1" applyFill="1" applyBorder="1"/>
    <xf numFmtId="0" fontId="23" fillId="35" borderId="26" xfId="0" applyFont="1" applyFill="1" applyBorder="1"/>
    <xf numFmtId="0" fontId="23" fillId="35" borderId="35" xfId="0" applyFont="1" applyFill="1" applyBorder="1" applyAlignment="1"/>
    <xf numFmtId="0" fontId="23" fillId="35" borderId="36" xfId="0" applyFont="1" applyFill="1" applyBorder="1" applyAlignment="1"/>
    <xf numFmtId="0" fontId="23" fillId="35" borderId="38" xfId="0" applyFont="1" applyFill="1" applyBorder="1" applyAlignment="1"/>
    <xf numFmtId="0" fontId="24" fillId="35" borderId="25" xfId="0" applyFont="1" applyFill="1" applyBorder="1" applyAlignment="1">
      <alignment horizontal="center"/>
    </xf>
    <xf numFmtId="0" fontId="24" fillId="35" borderId="26" xfId="0" applyFont="1" applyFill="1" applyBorder="1" applyAlignment="1">
      <alignment horizontal="center"/>
    </xf>
    <xf numFmtId="0" fontId="17" fillId="35" borderId="41" xfId="0" applyFont="1" applyFill="1" applyBorder="1" applyAlignment="1">
      <alignment horizontal="right" vertical="center"/>
    </xf>
    <xf numFmtId="0" fontId="17" fillId="35" borderId="22" xfId="0" applyFont="1" applyFill="1" applyBorder="1" applyAlignment="1">
      <alignment horizontal="right" vertical="center"/>
    </xf>
    <xf numFmtId="0" fontId="17" fillId="35" borderId="34" xfId="0" applyFont="1" applyFill="1" applyBorder="1" applyAlignment="1">
      <alignment horizontal="right" vertical="center"/>
    </xf>
    <xf numFmtId="0" fontId="17" fillId="35" borderId="17" xfId="0" applyFont="1" applyFill="1" applyBorder="1" applyAlignment="1">
      <alignment horizontal="right" vertical="center"/>
    </xf>
    <xf numFmtId="0" fontId="17" fillId="35" borderId="27" xfId="0" applyFont="1" applyFill="1" applyBorder="1" applyAlignment="1">
      <alignment horizontal="right" vertical="center"/>
    </xf>
    <xf numFmtId="0" fontId="17" fillId="35" borderId="12" xfId="0" applyFont="1" applyFill="1" applyBorder="1" applyAlignment="1">
      <alignment horizontal="right" vertical="center"/>
    </xf>
    <xf numFmtId="0" fontId="24" fillId="35" borderId="24" xfId="0" applyFont="1" applyFill="1" applyBorder="1" applyAlignment="1">
      <alignment horizontal="left"/>
    </xf>
    <xf numFmtId="0" fontId="24" fillId="35" borderId="42" xfId="0" applyFont="1" applyFill="1" applyBorder="1" applyAlignment="1">
      <alignment horizontal="left"/>
    </xf>
    <xf numFmtId="0" fontId="24" fillId="35" borderId="43" xfId="0" applyFont="1" applyFill="1" applyBorder="1" applyAlignment="1">
      <alignment horizontal="right"/>
    </xf>
    <xf numFmtId="0" fontId="24" fillId="35" borderId="25" xfId="0" applyFont="1" applyFill="1" applyBorder="1" applyAlignment="1">
      <alignment horizontal="right"/>
    </xf>
    <xf numFmtId="0" fontId="23" fillId="34" borderId="24" xfId="0" applyFont="1" applyFill="1" applyBorder="1" applyAlignment="1">
      <alignment horizontal="center" vertical="top"/>
    </xf>
    <xf numFmtId="0" fontId="23" fillId="34" borderId="25" xfId="0" applyFont="1" applyFill="1" applyBorder="1" applyAlignment="1">
      <alignment horizontal="center" vertical="top"/>
    </xf>
    <xf numFmtId="0" fontId="23" fillId="34" borderId="26" xfId="0" applyFont="1" applyFill="1" applyBorder="1" applyAlignment="1">
      <alignment horizontal="center" vertical="top"/>
    </xf>
    <xf numFmtId="0" fontId="23" fillId="34" borderId="27" xfId="0" applyFont="1" applyFill="1" applyBorder="1" applyAlignment="1">
      <alignment horizontal="center" vertical="top"/>
    </xf>
    <xf numFmtId="0" fontId="23" fillId="34" borderId="0" xfId="0" applyFont="1" applyFill="1" applyBorder="1" applyAlignment="1">
      <alignment horizontal="center" vertical="top"/>
    </xf>
    <xf numFmtId="0" fontId="23" fillId="34" borderId="28" xfId="0" applyFont="1" applyFill="1" applyBorder="1" applyAlignment="1">
      <alignment horizontal="center" vertical="top"/>
    </xf>
    <xf numFmtId="0" fontId="23" fillId="34" borderId="35" xfId="0" applyFont="1" applyFill="1" applyBorder="1" applyAlignment="1">
      <alignment horizontal="center" vertical="top"/>
    </xf>
    <xf numFmtId="0" fontId="23" fillId="34" borderId="36" xfId="0" applyFont="1" applyFill="1" applyBorder="1" applyAlignment="1">
      <alignment horizontal="center" vertical="top"/>
    </xf>
    <xf numFmtId="0" fontId="23" fillId="34" borderId="38" xfId="0" applyFont="1" applyFill="1" applyBorder="1" applyAlignment="1">
      <alignment horizontal="center" vertical="top"/>
    </xf>
    <xf numFmtId="0" fontId="23" fillId="34" borderId="24" xfId="0" applyFont="1" applyFill="1" applyBorder="1" applyAlignment="1">
      <alignment horizontal="center"/>
    </xf>
    <xf numFmtId="0" fontId="23" fillId="34" borderId="25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7" xfId="0" applyFont="1" applyFill="1" applyBorder="1" applyAlignment="1">
      <alignment horizontal="center"/>
    </xf>
    <xf numFmtId="0" fontId="23" fillId="34" borderId="0" xfId="0" applyFont="1" applyFill="1" applyBorder="1" applyAlignment="1">
      <alignment horizontal="center"/>
    </xf>
    <xf numFmtId="0" fontId="23" fillId="34" borderId="28" xfId="0" applyFont="1" applyFill="1" applyBorder="1" applyAlignment="1">
      <alignment horizontal="center"/>
    </xf>
    <xf numFmtId="0" fontId="23" fillId="34" borderId="35" xfId="0" applyFont="1" applyFill="1" applyBorder="1" applyAlignment="1">
      <alignment horizontal="center"/>
    </xf>
    <xf numFmtId="0" fontId="23" fillId="34" borderId="36" xfId="0" applyFont="1" applyFill="1" applyBorder="1" applyAlignment="1">
      <alignment horizontal="center"/>
    </xf>
    <xf numFmtId="0" fontId="23" fillId="34" borderId="38" xfId="0" applyFont="1" applyFill="1" applyBorder="1" applyAlignment="1">
      <alignment horizontal="center"/>
    </xf>
    <xf numFmtId="10" fontId="18" fillId="35" borderId="45" xfId="42" applyNumberFormat="1" applyFont="1" applyFill="1" applyBorder="1" applyAlignment="1">
      <alignment horizontal="center"/>
    </xf>
    <xf numFmtId="10" fontId="18" fillId="35" borderId="46" xfId="42" applyNumberFormat="1" applyFont="1" applyFill="1" applyBorder="1" applyAlignment="1">
      <alignment horizontal="center"/>
    </xf>
    <xf numFmtId="10" fontId="18" fillId="35" borderId="47" xfId="42" applyNumberFormat="1" applyFont="1" applyFill="1" applyBorder="1" applyAlignment="1">
      <alignment horizontal="center"/>
    </xf>
    <xf numFmtId="10" fontId="17" fillId="33" borderId="30" xfId="42" applyNumberFormat="1" applyFont="1" applyFill="1" applyBorder="1" applyAlignment="1">
      <alignment horizontal="center"/>
    </xf>
    <xf numFmtId="10" fontId="17" fillId="33" borderId="15" xfId="42" applyNumberFormat="1" applyFont="1" applyFill="1" applyBorder="1" applyAlignment="1">
      <alignment horizontal="center"/>
    </xf>
    <xf numFmtId="10" fontId="17" fillId="33" borderId="29" xfId="42" applyNumberFormat="1" applyFont="1" applyFill="1" applyBorder="1" applyAlignment="1">
      <alignment horizontal="center"/>
    </xf>
    <xf numFmtId="10" fontId="17" fillId="36" borderId="14" xfId="42" applyNumberFormat="1" applyFont="1" applyFill="1" applyBorder="1" applyAlignment="1">
      <alignment horizontal="left" vertical="center"/>
    </xf>
    <xf numFmtId="10" fontId="17" fillId="36" borderId="15" xfId="42" applyNumberFormat="1" applyFont="1" applyFill="1" applyBorder="1" applyAlignment="1">
      <alignment horizontal="left" vertical="center"/>
    </xf>
    <xf numFmtId="10" fontId="17" fillId="36" borderId="29" xfId="42" applyNumberFormat="1" applyFont="1" applyFill="1" applyBorder="1" applyAlignment="1">
      <alignment horizontal="left" vertical="center"/>
    </xf>
    <xf numFmtId="164" fontId="17" fillId="36" borderId="14" xfId="42" applyNumberFormat="1" applyFont="1" applyFill="1" applyBorder="1" applyAlignment="1">
      <alignment horizontal="left" vertical="center"/>
    </xf>
    <xf numFmtId="164" fontId="17" fillId="36" borderId="15" xfId="42" applyNumberFormat="1" applyFont="1" applyFill="1" applyBorder="1" applyAlignment="1">
      <alignment horizontal="left" vertical="center"/>
    </xf>
    <xf numFmtId="164" fontId="17" fillId="36" borderId="29" xfId="42" applyNumberFormat="1" applyFont="1" applyFill="1" applyBorder="1" applyAlignment="1">
      <alignment horizontal="left" vertical="center"/>
    </xf>
    <xf numFmtId="165" fontId="17" fillId="36" borderId="14" xfId="42" applyNumberFormat="1" applyFont="1" applyFill="1" applyBorder="1" applyAlignment="1">
      <alignment horizontal="left" vertical="center"/>
    </xf>
    <xf numFmtId="165" fontId="17" fillId="36" borderId="15" xfId="42" applyNumberFormat="1" applyFont="1" applyFill="1" applyBorder="1" applyAlignment="1">
      <alignment horizontal="left" vertical="center"/>
    </xf>
    <xf numFmtId="165" fontId="17" fillId="36" borderId="29" xfId="42" applyNumberFormat="1" applyFont="1" applyFill="1" applyBorder="1" applyAlignment="1">
      <alignment horizontal="left" vertical="center"/>
    </xf>
    <xf numFmtId="10" fontId="18" fillId="34" borderId="39" xfId="42" applyNumberFormat="1" applyFont="1" applyFill="1" applyBorder="1" applyAlignment="1">
      <alignment horizontal="center"/>
    </xf>
    <xf numFmtId="10" fontId="18" fillId="34" borderId="44" xfId="42" applyNumberFormat="1" applyFont="1" applyFill="1" applyBorder="1" applyAlignment="1">
      <alignment horizontal="center"/>
    </xf>
    <xf numFmtId="10" fontId="18" fillId="34" borderId="40" xfId="42" applyNumberFormat="1" applyFont="1" applyFill="1" applyBorder="1" applyAlignment="1">
      <alignment horizontal="center"/>
    </xf>
    <xf numFmtId="10" fontId="18" fillId="34" borderId="30" xfId="42" applyNumberFormat="1" applyFont="1" applyFill="1" applyBorder="1" applyAlignment="1">
      <alignment horizontal="center"/>
    </xf>
    <xf numFmtId="10" fontId="18" fillId="34" borderId="15" xfId="42" applyNumberFormat="1" applyFont="1" applyFill="1" applyBorder="1" applyAlignment="1">
      <alignment horizontal="center"/>
    </xf>
    <xf numFmtId="10" fontId="18" fillId="34" borderId="29" xfId="42" applyNumberFormat="1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511324"/>
      <color rgb="FF89764B"/>
      <color rgb="FF4040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21281563942438"/>
          <c:y val="0"/>
          <c:w val="0.49574386822336863"/>
          <c:h val="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A46-4B15-8B1A-D4F31B9773A1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A46-4B15-8B1A-D4F31B9773A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'Print Out'!$D$11:$D$12</c:f>
              <c:numCache>
                <c:formatCode>0.00%</c:formatCode>
                <c:ptCount val="2"/>
                <c:pt idx="0">
                  <c:v>0.46</c:v>
                </c:pt>
                <c:pt idx="1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46-4B15-8B1A-D4F31B9773A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509588</xdr:colOff>
      <xdr:row>13</xdr:row>
      <xdr:rowOff>90488</xdr:rowOff>
    </xdr:from>
    <xdr:to>
      <xdr:col>17</xdr:col>
      <xdr:colOff>636323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05B883-1CD9-42BD-ACA9-71461E7C3B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11907</xdr:colOff>
      <xdr:row>12</xdr:row>
      <xdr:rowOff>266700</xdr:rowOff>
    </xdr:from>
    <xdr:to>
      <xdr:col>16</xdr:col>
      <xdr:colOff>419100</xdr:colOff>
      <xdr:row>20</xdr:row>
      <xdr:rowOff>226219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B53793-0287-4F59-B15F-0E39CDE1C7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arl Taylor" id="{C1F2F533-95E9-4CC2-A70B-A3A9E3C604DE}" userId="S::Carl.Taylor2@whitbread.com::bcedd264-0e9f-48e2-be36-168c74f67a58" providerId="AD"/>
</personList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2D050"/>
      </a:accent1>
      <a:accent2>
        <a:srgbClr val="954F72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R46"/>
  <sheetViews>
    <sheetView tabSelected="1" zoomScale="80" zoomScaleNormal="80" workbookViewId="0">
      <selection activeCell="C18" sqref="C18"/>
    </sheetView>
  </sheetViews>
  <sheetFormatPr defaultRowHeight="15" x14ac:dyDescent="0.25"/>
  <cols>
    <col min="1" max="1" width="3.140625" customWidth="1"/>
    <col min="2" max="2" width="16.42578125" style="16" customWidth="1"/>
    <col min="3" max="3" width="18.42578125" style="16" customWidth="1"/>
    <col min="4" max="13" width="7.42578125" style="16" customWidth="1"/>
    <col min="14" max="17" width="6.5703125" style="16" customWidth="1"/>
    <col min="18" max="18" width="3" style="65" customWidth="1"/>
  </cols>
  <sheetData>
    <row r="1" spans="2:18" ht="13.5" customHeight="1" thickBot="1" x14ac:dyDescent="0.3"/>
    <row r="2" spans="2:18" ht="27.75" customHeight="1" thickBot="1" x14ac:dyDescent="0.5">
      <c r="B2" s="92" t="s">
        <v>14</v>
      </c>
      <c r="C2" s="93"/>
      <c r="D2" s="94" t="s">
        <v>20</v>
      </c>
      <c r="E2" s="95"/>
      <c r="F2" s="95"/>
      <c r="G2" s="95"/>
      <c r="H2" s="95"/>
      <c r="I2" s="84" t="s">
        <v>5</v>
      </c>
      <c r="J2" s="84"/>
      <c r="K2" s="84"/>
      <c r="L2" s="84"/>
      <c r="M2" s="84"/>
      <c r="N2" s="84"/>
      <c r="O2" s="84"/>
      <c r="P2" s="84"/>
      <c r="Q2" s="85"/>
      <c r="R2" s="67"/>
    </row>
    <row r="3" spans="2:18" ht="23.25" customHeight="1" thickTop="1" thickBot="1" x14ac:dyDescent="0.3">
      <c r="B3" s="90" t="s">
        <v>1</v>
      </c>
      <c r="C3" s="91"/>
      <c r="D3" s="120" t="str">
        <f>IFERROR(INDEX(Questions!A:YB,MATCH(I2,Questions!A:A,0),3),"Empty Cell")</f>
        <v>Test User</v>
      </c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2"/>
      <c r="R3" s="68"/>
    </row>
    <row r="4" spans="2:18" ht="23.25" customHeight="1" thickTop="1" thickBot="1" x14ac:dyDescent="0.3">
      <c r="B4" s="90" t="s">
        <v>8</v>
      </c>
      <c r="C4" s="91"/>
      <c r="D4" s="120" t="str">
        <f>IFERROR(INDEX(Questions!A:YB,MATCH(I2,Questions!A:A,0),2),"Empty Cell")</f>
        <v>Test Address1</v>
      </c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2"/>
      <c r="R4" s="68"/>
    </row>
    <row r="5" spans="2:18" ht="23.25" customHeight="1" thickTop="1" thickBot="1" x14ac:dyDescent="0.3">
      <c r="B5" s="90" t="s">
        <v>2</v>
      </c>
      <c r="C5" s="91"/>
      <c r="D5" s="123">
        <f ca="1">IFERROR(INDEX(Questions!A:YB,MATCH(I2,Questions!A:A,0),4),"Empty Cell")</f>
        <v>43740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5"/>
      <c r="R5" s="69"/>
    </row>
    <row r="6" spans="2:18" ht="23.25" customHeight="1" thickTop="1" thickBot="1" x14ac:dyDescent="0.3">
      <c r="B6" s="88" t="s">
        <v>3</v>
      </c>
      <c r="C6" s="89"/>
      <c r="D6" s="126">
        <f>IFERROR(INDEX(Questions!A:YB,MATCH(I2,Questions!A:A,0),5),"Empty Cell")</f>
        <v>0.41666666666666669</v>
      </c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8"/>
      <c r="R6" s="70"/>
    </row>
    <row r="7" spans="2:18" ht="23.25" customHeight="1" thickTop="1" thickBot="1" x14ac:dyDescent="0.3">
      <c r="B7" s="44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45"/>
      <c r="R7" s="71"/>
    </row>
    <row r="8" spans="2:18" ht="23.25" customHeight="1" thickTop="1" thickBot="1" x14ac:dyDescent="0.3">
      <c r="B8" s="86" t="s">
        <v>11</v>
      </c>
      <c r="C8" s="87"/>
      <c r="D8" s="120">
        <f>IFERROR(INDEX(Questions!A:YB,MATCH(I2,Questions!A:A,0),56),"Empty Cell")</f>
        <v>0.76</v>
      </c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2"/>
      <c r="R8" s="68"/>
    </row>
    <row r="9" spans="2:18" ht="23.25" customHeight="1" thickTop="1" thickBot="1" x14ac:dyDescent="0.3">
      <c r="B9" s="90" t="s">
        <v>12</v>
      </c>
      <c r="C9" s="91"/>
      <c r="D9" s="120">
        <f>100%-D8</f>
        <v>0.24</v>
      </c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2"/>
      <c r="R9" s="68"/>
    </row>
    <row r="10" spans="2:18" ht="23.25" customHeight="1" thickTop="1" thickBot="1" x14ac:dyDescent="0.3">
      <c r="B10" s="43"/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6"/>
      <c r="R10" s="71"/>
    </row>
    <row r="11" spans="2:18" ht="23.25" customHeight="1" thickTop="1" thickBot="1" x14ac:dyDescent="0.3">
      <c r="B11" s="90" t="s">
        <v>9</v>
      </c>
      <c r="C11" s="91"/>
      <c r="D11" s="120">
        <f>IF(COUNTIF(D20,"=100%"),IF(AVERAGE(D15:D19)=100%,D8),IF(COUNTIF(D20,"=80%"),IF(AVERAGE(D15:D19)=80%,D8-20.1%,AVERAGE(D15:D19)),IF(COUNTIF(D20,"=60%"),IF(AVERAGE(D15:D19)=60%,D8-30%,AVERAGE(D15:D19)),IF(COUNTIF(D20,"=40%"),IF(AVERAGE(D15:D19)=40%,D8-40%,AVERAGE(D15:D19)),IF(COUNTIF(D20,"=20%"),IF(AVERAGE(D15:D19)=20%,D8-50%,AVERAGE(D15:D19)),IF(COUNTIF(D20,"=0%"),IF(AVERAGE(D15:D19)=0%,D8-60%,AVERAGE(D15:D19))))))))</f>
        <v>0.46</v>
      </c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2"/>
      <c r="R11" s="68"/>
    </row>
    <row r="12" spans="2:18" ht="23.25" customHeight="1" thickTop="1" thickBot="1" x14ac:dyDescent="0.3">
      <c r="B12" s="90" t="s">
        <v>10</v>
      </c>
      <c r="C12" s="91"/>
      <c r="D12" s="120">
        <f>100%-D11</f>
        <v>0.54</v>
      </c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2"/>
      <c r="R12" s="68"/>
    </row>
    <row r="13" spans="2:18" ht="23.25" customHeight="1" thickTop="1" thickBot="1" x14ac:dyDescent="0.3">
      <c r="B13" s="47"/>
      <c r="C13" s="22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48"/>
      <c r="R13" s="72"/>
    </row>
    <row r="14" spans="2:18" ht="23.25" customHeight="1" thickTop="1" thickBot="1" x14ac:dyDescent="0.3">
      <c r="B14" s="47" t="s">
        <v>4</v>
      </c>
      <c r="C14" s="57"/>
      <c r="D14" s="23"/>
      <c r="E14" s="24"/>
      <c r="F14" s="63"/>
      <c r="G14" s="26"/>
      <c r="H14" s="26"/>
      <c r="I14" s="26"/>
      <c r="J14" s="26"/>
      <c r="K14" s="26"/>
      <c r="L14" s="26"/>
      <c r="M14" s="26"/>
      <c r="N14" s="27"/>
      <c r="O14" s="28"/>
      <c r="P14" s="28"/>
      <c r="Q14" s="49"/>
      <c r="R14" s="72"/>
    </row>
    <row r="15" spans="2:18" ht="23.25" customHeight="1" thickTop="1" thickBot="1" x14ac:dyDescent="0.3">
      <c r="B15" s="58"/>
      <c r="C15" s="59">
        <v>1</v>
      </c>
      <c r="D15" s="129">
        <f>IFERROR(INDEX(Questions!A:YB,MATCH(I2,Questions!A:A,0),6),"Empty Cell")</f>
        <v>0</v>
      </c>
      <c r="E15" s="130"/>
      <c r="F15" s="131"/>
      <c r="G15" s="66"/>
      <c r="H15" s="29"/>
      <c r="I15" s="30"/>
      <c r="J15" s="30"/>
      <c r="K15" s="30"/>
      <c r="L15" s="28"/>
      <c r="M15" s="31"/>
      <c r="N15" s="32"/>
      <c r="O15" s="33"/>
      <c r="P15" s="33"/>
      <c r="Q15" s="50"/>
      <c r="R15" s="73"/>
    </row>
    <row r="16" spans="2:18" ht="23.25" customHeight="1" thickTop="1" thickBot="1" x14ac:dyDescent="0.3">
      <c r="B16" s="51"/>
      <c r="C16" s="60">
        <v>2</v>
      </c>
      <c r="D16" s="132">
        <f>IFERROR(INDEX(Questions!A:YB,MATCH(I2,Questions!A:A,0),10),"Empty Cell")</f>
        <v>0</v>
      </c>
      <c r="E16" s="133"/>
      <c r="F16" s="134"/>
      <c r="G16" s="34"/>
      <c r="H16" s="17"/>
      <c r="I16" s="35"/>
      <c r="J16" s="36"/>
      <c r="K16" s="36"/>
      <c r="L16" s="24"/>
      <c r="M16" s="24"/>
      <c r="N16" s="37"/>
      <c r="O16" s="21"/>
      <c r="P16" s="21"/>
      <c r="Q16" s="52"/>
      <c r="R16" s="72"/>
    </row>
    <row r="17" spans="2:18" ht="23.25" customHeight="1" thickTop="1" thickBot="1" x14ac:dyDescent="0.3">
      <c r="B17" s="47"/>
      <c r="C17" s="61">
        <v>3</v>
      </c>
      <c r="D17" s="132">
        <f>IFERROR(INDEX(Questions!A:YB,MATCH(I2,Questions!A:A,0),37),"Empty Cell")</f>
        <v>1</v>
      </c>
      <c r="E17" s="133"/>
      <c r="F17" s="134"/>
      <c r="G17" s="34"/>
      <c r="H17" s="17"/>
      <c r="I17" s="35"/>
      <c r="J17" s="36"/>
      <c r="K17" s="36"/>
      <c r="L17" s="24"/>
      <c r="M17" s="24"/>
      <c r="N17" s="37"/>
      <c r="O17" s="21"/>
      <c r="P17" s="21"/>
      <c r="Q17" s="52"/>
      <c r="R17" s="72"/>
    </row>
    <row r="18" spans="2:18" ht="23.25" customHeight="1" thickTop="1" thickBot="1" x14ac:dyDescent="0.3">
      <c r="B18" s="51"/>
      <c r="C18" s="60">
        <v>4</v>
      </c>
      <c r="D18" s="132">
        <f>IFERROR(INDEX(Questions!A:YB,MATCH(I2,Questions!A:A,0),39),"Empty Cell")</f>
        <v>1</v>
      </c>
      <c r="E18" s="133"/>
      <c r="F18" s="134"/>
      <c r="G18" s="38"/>
      <c r="H18" s="17"/>
      <c r="I18" s="39"/>
      <c r="J18" s="40"/>
      <c r="K18" s="40"/>
      <c r="L18" s="26"/>
      <c r="M18" s="26"/>
      <c r="N18" s="27"/>
      <c r="O18" s="37"/>
      <c r="P18" s="37"/>
      <c r="Q18" s="48"/>
      <c r="R18" s="72"/>
    </row>
    <row r="19" spans="2:18" ht="23.25" customHeight="1" thickTop="1" thickBot="1" x14ac:dyDescent="0.3">
      <c r="B19" s="47"/>
      <c r="C19" s="60">
        <v>5</v>
      </c>
      <c r="D19" s="132">
        <f>IFERROR(INDEX(Questions!A:YB,MATCH(I2,Questions!A:A,0),42),"Empty Cell")</f>
        <v>1</v>
      </c>
      <c r="E19" s="133"/>
      <c r="F19" s="134"/>
      <c r="G19" s="34"/>
      <c r="H19" s="17"/>
      <c r="I19" s="41"/>
      <c r="J19" s="30"/>
      <c r="K19" s="30"/>
      <c r="L19" s="28"/>
      <c r="M19" s="28"/>
      <c r="N19" s="38"/>
      <c r="O19" s="38"/>
      <c r="P19" s="38"/>
      <c r="Q19" s="49"/>
      <c r="R19" s="72"/>
    </row>
    <row r="20" spans="2:18" ht="23.25" customHeight="1" thickTop="1" thickBot="1" x14ac:dyDescent="0.3">
      <c r="B20" s="47"/>
      <c r="C20" s="61" t="s">
        <v>13</v>
      </c>
      <c r="D20" s="117">
        <f>AVERAGE(D15,D16,D17,D18,D19)</f>
        <v>0.6</v>
      </c>
      <c r="E20" s="118"/>
      <c r="F20" s="119"/>
      <c r="G20" s="34"/>
      <c r="H20" s="21"/>
      <c r="I20" s="25"/>
      <c r="J20" s="28"/>
      <c r="K20" s="28"/>
      <c r="L20" s="28"/>
      <c r="M20" s="28"/>
      <c r="N20" s="38"/>
      <c r="O20" s="21"/>
      <c r="P20" s="21"/>
      <c r="Q20" s="52"/>
      <c r="R20" s="72"/>
    </row>
    <row r="21" spans="2:18" ht="23.25" customHeight="1" thickTop="1" thickBot="1" x14ac:dyDescent="0.3">
      <c r="B21" s="53"/>
      <c r="C21" s="62"/>
      <c r="D21" s="114"/>
      <c r="E21" s="115"/>
      <c r="F21" s="116"/>
      <c r="G21" s="54"/>
      <c r="H21" s="55"/>
      <c r="I21" s="55"/>
      <c r="J21" s="55"/>
      <c r="K21" s="55"/>
      <c r="L21" s="55"/>
      <c r="M21" s="55"/>
      <c r="N21" s="55"/>
      <c r="O21" s="55"/>
      <c r="P21" s="55"/>
      <c r="Q21" s="56"/>
      <c r="R21" s="72"/>
    </row>
    <row r="22" spans="2:18" s="42" customFormat="1" ht="13.5" customHeight="1" x14ac:dyDescent="0.25">
      <c r="B22" s="72"/>
      <c r="C22" s="76"/>
      <c r="D22" s="77"/>
      <c r="E22" s="77"/>
      <c r="F22" s="77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</row>
    <row r="23" spans="2:18" s="42" customFormat="1" ht="13.5" customHeight="1" thickBot="1" x14ac:dyDescent="0.3">
      <c r="B23" s="72"/>
      <c r="C23" s="76"/>
      <c r="D23" s="77"/>
      <c r="E23" s="77"/>
      <c r="F23" s="77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</row>
    <row r="24" spans="2:18" ht="21.75" customHeight="1" thickBot="1" x14ac:dyDescent="0.3">
      <c r="B24" s="78" t="s">
        <v>0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80"/>
      <c r="R24" s="64"/>
    </row>
    <row r="25" spans="2:18" ht="21" customHeight="1" x14ac:dyDescent="0.25">
      <c r="B25" s="96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8"/>
      <c r="R25" s="75"/>
    </row>
    <row r="26" spans="2:18" ht="21" customHeight="1" x14ac:dyDescent="0.25">
      <c r="B26" s="99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1"/>
      <c r="R26" s="75"/>
    </row>
    <row r="27" spans="2:18" ht="21" customHeight="1" x14ac:dyDescent="0.25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75"/>
    </row>
    <row r="28" spans="2:18" ht="21" customHeight="1" thickBot="1" x14ac:dyDescent="0.3">
      <c r="B28" s="102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4"/>
      <c r="R28" s="75"/>
    </row>
    <row r="29" spans="2:18" ht="21" customHeight="1" x14ac:dyDescent="0.25">
      <c r="B29" s="105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7"/>
      <c r="R29" s="74"/>
    </row>
    <row r="30" spans="2:18" ht="21" customHeight="1" x14ac:dyDescent="0.25">
      <c r="B30" s="108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10"/>
      <c r="R30" s="74"/>
    </row>
    <row r="31" spans="2:18" ht="21" customHeight="1" x14ac:dyDescent="0.25">
      <c r="B31" s="108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10"/>
      <c r="R31" s="74"/>
    </row>
    <row r="32" spans="2:18" ht="21" customHeight="1" thickBot="1" x14ac:dyDescent="0.3">
      <c r="B32" s="111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3"/>
      <c r="R32" s="74"/>
    </row>
    <row r="33" spans="2:18" ht="21" customHeight="1" x14ac:dyDescent="0.25">
      <c r="B33" s="105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7"/>
      <c r="R33" s="74"/>
    </row>
    <row r="34" spans="2:18" ht="21" customHeight="1" x14ac:dyDescent="0.25">
      <c r="B34" s="108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10"/>
      <c r="R34" s="74"/>
    </row>
    <row r="35" spans="2:18" ht="21" customHeight="1" x14ac:dyDescent="0.25">
      <c r="B35" s="108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10"/>
      <c r="R35" s="74"/>
    </row>
    <row r="36" spans="2:18" ht="21" customHeight="1" thickBot="1" x14ac:dyDescent="0.3">
      <c r="B36" s="111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3"/>
      <c r="R36" s="74"/>
    </row>
    <row r="37" spans="2:18" ht="21" customHeight="1" x14ac:dyDescent="0.25">
      <c r="B37" s="105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7"/>
      <c r="R37" s="74"/>
    </row>
    <row r="38" spans="2:18" ht="21" customHeight="1" x14ac:dyDescent="0.25">
      <c r="B38" s="108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10"/>
      <c r="R38" s="74"/>
    </row>
    <row r="39" spans="2:18" ht="21" customHeight="1" x14ac:dyDescent="0.25">
      <c r="B39" s="108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10"/>
      <c r="R39" s="74"/>
    </row>
    <row r="40" spans="2:18" ht="21" customHeight="1" thickBot="1" x14ac:dyDescent="0.3">
      <c r="B40" s="111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3"/>
      <c r="R40" s="74"/>
    </row>
    <row r="41" spans="2:18" ht="21" customHeight="1" x14ac:dyDescent="0.25">
      <c r="B41" s="105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7"/>
      <c r="R41" s="74"/>
    </row>
    <row r="42" spans="2:18" ht="21" customHeight="1" x14ac:dyDescent="0.25">
      <c r="B42" s="108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10"/>
      <c r="R42" s="74"/>
    </row>
    <row r="43" spans="2:18" ht="21" customHeight="1" x14ac:dyDescent="0.25">
      <c r="B43" s="108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10"/>
      <c r="R43" s="74"/>
    </row>
    <row r="44" spans="2:18" ht="21" customHeight="1" thickBot="1" x14ac:dyDescent="0.3">
      <c r="B44" s="111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3"/>
      <c r="R44" s="74"/>
    </row>
    <row r="45" spans="2:18" ht="21.75" customHeight="1" thickBot="1" x14ac:dyDescent="0.3">
      <c r="B45" s="81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3"/>
      <c r="R45" s="74"/>
    </row>
    <row r="46" spans="2:18" ht="15" customHeight="1" x14ac:dyDescent="0.25"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</row>
  </sheetData>
  <mergeCells count="31">
    <mergeCell ref="D21:F21"/>
    <mergeCell ref="D20:F20"/>
    <mergeCell ref="D3:Q3"/>
    <mergeCell ref="D4:Q4"/>
    <mergeCell ref="D5:Q5"/>
    <mergeCell ref="D6:Q6"/>
    <mergeCell ref="D8:Q8"/>
    <mergeCell ref="D15:F15"/>
    <mergeCell ref="D18:F18"/>
    <mergeCell ref="D16:F16"/>
    <mergeCell ref="D19:F19"/>
    <mergeCell ref="D17:F17"/>
    <mergeCell ref="D9:Q9"/>
    <mergeCell ref="D11:Q11"/>
    <mergeCell ref="D12:Q12"/>
    <mergeCell ref="B25:Q28"/>
    <mergeCell ref="B29:Q32"/>
    <mergeCell ref="B37:Q40"/>
    <mergeCell ref="B41:Q44"/>
    <mergeCell ref="B33:Q36"/>
    <mergeCell ref="B12:C12"/>
    <mergeCell ref="B11:C11"/>
    <mergeCell ref="B9:C9"/>
    <mergeCell ref="B2:C2"/>
    <mergeCell ref="D2:H2"/>
    <mergeCell ref="I2:Q2"/>
    <mergeCell ref="B8:C8"/>
    <mergeCell ref="B6:C6"/>
    <mergeCell ref="B5:C5"/>
    <mergeCell ref="B4:C4"/>
    <mergeCell ref="B3:C3"/>
  </mergeCells>
  <conditionalFormatting sqref="D15:D19">
    <cfRule type="cellIs" dxfId="5" priority="7" operator="lessThan">
      <formula>0.7999</formula>
    </cfRule>
    <cfRule type="cellIs" dxfId="4" priority="8" operator="greaterThan">
      <formula>0.8</formula>
    </cfRule>
  </conditionalFormatting>
  <conditionalFormatting sqref="D20">
    <cfRule type="cellIs" dxfId="3" priority="3" operator="lessThan">
      <formula>0.7999</formula>
    </cfRule>
    <cfRule type="cellIs" dxfId="2" priority="4" operator="greaterThan">
      <formula>0.8</formula>
    </cfRule>
  </conditionalFormatting>
  <pageMargins left="0.21875" right="0.25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Questions!$A:$A</xm:f>
          </x14:formula1>
          <xm:sqref>I2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BD4"/>
  <sheetViews>
    <sheetView workbookViewId="0">
      <pane ySplit="1" topLeftCell="A2" activePane="bottomLeft" state="frozen"/>
      <selection pane="bottomLeft" activeCell="C3" sqref="C3"/>
    </sheetView>
  </sheetViews>
  <sheetFormatPr defaultColWidth="28.85546875" defaultRowHeight="12" x14ac:dyDescent="0.2"/>
  <cols>
    <col min="1" max="1" width="10.85546875" style="1" bestFit="1" customWidth="1"/>
    <col min="2" max="2" width="14.28515625" style="1" customWidth="1"/>
    <col min="3" max="3" width="10.85546875" style="1" bestFit="1" customWidth="1"/>
    <col min="4" max="4" width="9.28515625" style="1" bestFit="1" customWidth="1"/>
    <col min="5" max="5" width="4.85546875" style="1" bestFit="1" customWidth="1"/>
    <col min="6" max="6" width="26.28515625" style="1" bestFit="1" customWidth="1"/>
    <col min="7" max="7" width="27.5703125" style="1" bestFit="1" customWidth="1"/>
    <col min="8" max="8" width="28.42578125" style="1" bestFit="1" customWidth="1"/>
    <col min="9" max="9" width="27.140625" style="1" bestFit="1" customWidth="1"/>
    <col min="10" max="10" width="26.42578125" style="1" bestFit="1" customWidth="1"/>
    <col min="11" max="11" width="27.85546875" style="1" bestFit="1" customWidth="1"/>
    <col min="12" max="12" width="26.42578125" style="1" bestFit="1" customWidth="1"/>
    <col min="13" max="14" width="27.5703125" style="1" bestFit="1" customWidth="1"/>
    <col min="15" max="15" width="27.85546875" style="1" bestFit="1" customWidth="1"/>
    <col min="16" max="16" width="25.7109375" style="1" bestFit="1" customWidth="1"/>
    <col min="17" max="17" width="27.7109375" style="1" bestFit="1" customWidth="1"/>
    <col min="18" max="18" width="28.140625" style="1" bestFit="1" customWidth="1"/>
    <col min="19" max="19" width="27.85546875" style="1" bestFit="1" customWidth="1"/>
    <col min="20" max="20" width="28.5703125" style="1" bestFit="1" customWidth="1"/>
    <col min="21" max="21" width="26.42578125" style="1" bestFit="1" customWidth="1"/>
    <col min="22" max="22" width="28.5703125" style="1" bestFit="1" customWidth="1"/>
    <col min="23" max="23" width="28.140625" style="1" bestFit="1" customWidth="1"/>
    <col min="24" max="24" width="28" style="1" bestFit="1" customWidth="1"/>
    <col min="25" max="25" width="28.85546875" style="1"/>
    <col min="26" max="26" width="27.140625" style="1" bestFit="1" customWidth="1"/>
    <col min="27" max="27" width="28.7109375" style="1" bestFit="1" customWidth="1"/>
    <col min="28" max="28" width="27.7109375" style="1" bestFit="1" customWidth="1"/>
    <col min="29" max="29" width="28.140625" style="1" bestFit="1" customWidth="1"/>
    <col min="30" max="30" width="27.7109375" style="1" bestFit="1" customWidth="1"/>
    <col min="31" max="31" width="27.140625" style="1" bestFit="1" customWidth="1"/>
    <col min="32" max="32" width="27.42578125" style="1" bestFit="1" customWidth="1"/>
    <col min="33" max="33" width="28.5703125" style="1" bestFit="1" customWidth="1"/>
    <col min="34" max="34" width="26.42578125" style="1" bestFit="1" customWidth="1"/>
    <col min="35" max="35" width="24.7109375" style="1" bestFit="1" customWidth="1"/>
    <col min="36" max="37" width="27.7109375" style="1" bestFit="1" customWidth="1"/>
    <col min="38" max="38" width="28.140625" style="1" bestFit="1" customWidth="1"/>
    <col min="39" max="39" width="28" style="1" bestFit="1" customWidth="1"/>
    <col min="40" max="40" width="28.42578125" style="1" bestFit="1" customWidth="1"/>
    <col min="41" max="41" width="28.140625" style="1" bestFit="1" customWidth="1"/>
    <col min="42" max="43" width="28.28515625" style="1" bestFit="1" customWidth="1"/>
    <col min="44" max="44" width="27.140625" style="1" bestFit="1" customWidth="1"/>
    <col min="45" max="45" width="28.85546875" style="1"/>
    <col min="46" max="47" width="28.42578125" style="1" bestFit="1" customWidth="1"/>
    <col min="48" max="48" width="27" style="1" bestFit="1" customWidth="1"/>
    <col min="49" max="49" width="28.85546875" style="1"/>
    <col min="50" max="50" width="26.85546875" style="1" bestFit="1" customWidth="1"/>
    <col min="51" max="51" width="27.5703125" style="1" bestFit="1" customWidth="1"/>
    <col min="52" max="52" width="28.5703125" style="1" bestFit="1" customWidth="1"/>
    <col min="53" max="54" width="27.85546875" style="1" bestFit="1" customWidth="1"/>
    <col min="55" max="55" width="28.42578125" style="1" bestFit="1" customWidth="1"/>
    <col min="56" max="56" width="15.140625" style="1" customWidth="1"/>
    <col min="57" max="16384" width="28.85546875" style="1"/>
  </cols>
  <sheetData>
    <row r="1" spans="1:56" s="13" customFormat="1" ht="46.5" thickTop="1" thickBot="1" x14ac:dyDescent="0.3">
      <c r="A1" s="11" t="s">
        <v>17</v>
      </c>
      <c r="B1" s="11" t="s">
        <v>18</v>
      </c>
      <c r="C1" s="11" t="s">
        <v>1</v>
      </c>
      <c r="D1" s="11" t="s">
        <v>2</v>
      </c>
      <c r="E1" s="11" t="s">
        <v>3</v>
      </c>
      <c r="F1" s="15">
        <v>1</v>
      </c>
      <c r="G1" s="12">
        <v>2</v>
      </c>
      <c r="H1" s="12">
        <v>3</v>
      </c>
      <c r="I1" s="12">
        <v>4</v>
      </c>
      <c r="J1" s="15">
        <v>5</v>
      </c>
      <c r="K1" s="12">
        <v>6</v>
      </c>
      <c r="L1" s="12">
        <v>7</v>
      </c>
      <c r="M1" s="12">
        <v>8</v>
      </c>
      <c r="N1" s="12">
        <v>9</v>
      </c>
      <c r="O1" s="12">
        <v>10</v>
      </c>
      <c r="P1" s="12">
        <v>11</v>
      </c>
      <c r="Q1" s="12">
        <v>12</v>
      </c>
      <c r="R1" s="12">
        <v>13</v>
      </c>
      <c r="S1" s="12">
        <v>14</v>
      </c>
      <c r="T1" s="12">
        <v>15</v>
      </c>
      <c r="U1" s="12">
        <v>16</v>
      </c>
      <c r="V1" s="12">
        <v>17</v>
      </c>
      <c r="W1" s="12">
        <v>18</v>
      </c>
      <c r="X1" s="12">
        <v>19</v>
      </c>
      <c r="Y1" s="12">
        <v>20</v>
      </c>
      <c r="Z1" s="12">
        <v>21</v>
      </c>
      <c r="AA1" s="12">
        <v>22</v>
      </c>
      <c r="AB1" s="12">
        <v>23</v>
      </c>
      <c r="AC1" s="12">
        <v>24</v>
      </c>
      <c r="AD1" s="12">
        <v>25</v>
      </c>
      <c r="AE1" s="12">
        <v>26</v>
      </c>
      <c r="AF1" s="12">
        <v>27</v>
      </c>
      <c r="AG1" s="12">
        <v>28</v>
      </c>
      <c r="AH1" s="12">
        <v>29</v>
      </c>
      <c r="AI1" s="12">
        <v>30</v>
      </c>
      <c r="AJ1" s="12">
        <v>31</v>
      </c>
      <c r="AK1" s="15">
        <v>32</v>
      </c>
      <c r="AL1" s="12">
        <v>33</v>
      </c>
      <c r="AM1" s="15">
        <v>34</v>
      </c>
      <c r="AN1" s="12">
        <v>35</v>
      </c>
      <c r="AO1" s="12">
        <v>36</v>
      </c>
      <c r="AP1" s="15">
        <v>37</v>
      </c>
      <c r="AQ1" s="12">
        <v>38</v>
      </c>
      <c r="AR1" s="12">
        <v>39</v>
      </c>
      <c r="AS1" s="12">
        <v>40</v>
      </c>
      <c r="AT1" s="12">
        <v>41</v>
      </c>
      <c r="AU1" s="12">
        <v>42</v>
      </c>
      <c r="AV1" s="12">
        <v>43</v>
      </c>
      <c r="AW1" s="12">
        <v>44</v>
      </c>
      <c r="AX1" s="12">
        <v>45</v>
      </c>
      <c r="AY1" s="12">
        <v>46</v>
      </c>
      <c r="AZ1" s="12">
        <v>47</v>
      </c>
      <c r="BA1" s="12">
        <v>48</v>
      </c>
      <c r="BB1" s="12">
        <v>49</v>
      </c>
      <c r="BC1" s="12">
        <v>50</v>
      </c>
      <c r="BD1" s="14" t="s">
        <v>7</v>
      </c>
    </row>
    <row r="2" spans="1:56" ht="12.75" thickTop="1" x14ac:dyDescent="0.2">
      <c r="A2" s="7" t="s">
        <v>5</v>
      </c>
      <c r="B2" s="7" t="s">
        <v>15</v>
      </c>
      <c r="C2" s="7" t="s">
        <v>19</v>
      </c>
      <c r="D2" s="8">
        <f ca="1">TODAY()</f>
        <v>43740</v>
      </c>
      <c r="E2" s="9">
        <v>0.41666666666666669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1</v>
      </c>
      <c r="S2" s="6">
        <v>1</v>
      </c>
      <c r="T2" s="6">
        <v>1</v>
      </c>
      <c r="U2" s="6">
        <v>1</v>
      </c>
      <c r="V2" s="6">
        <v>1</v>
      </c>
      <c r="W2" s="6">
        <v>1</v>
      </c>
      <c r="X2" s="6">
        <v>1</v>
      </c>
      <c r="Y2" s="6">
        <v>1</v>
      </c>
      <c r="Z2" s="6">
        <v>1</v>
      </c>
      <c r="AA2" s="6">
        <v>1</v>
      </c>
      <c r="AB2" s="6">
        <v>1</v>
      </c>
      <c r="AC2" s="6">
        <v>1</v>
      </c>
      <c r="AD2" s="6">
        <v>1</v>
      </c>
      <c r="AE2" s="6">
        <v>1</v>
      </c>
      <c r="AF2" s="6">
        <v>1</v>
      </c>
      <c r="AG2" s="6">
        <v>1</v>
      </c>
      <c r="AH2" s="6">
        <v>1</v>
      </c>
      <c r="AI2" s="6">
        <v>1</v>
      </c>
      <c r="AJ2" s="6">
        <v>1</v>
      </c>
      <c r="AK2" s="6">
        <v>1</v>
      </c>
      <c r="AL2" s="6">
        <v>1</v>
      </c>
      <c r="AM2" s="6">
        <v>1</v>
      </c>
      <c r="AN2" s="6">
        <v>1</v>
      </c>
      <c r="AO2" s="6">
        <v>1</v>
      </c>
      <c r="AP2" s="6">
        <v>1</v>
      </c>
      <c r="AQ2" s="6">
        <v>1</v>
      </c>
      <c r="AR2" s="6">
        <v>1</v>
      </c>
      <c r="AS2" s="6">
        <v>1</v>
      </c>
      <c r="AT2" s="6">
        <v>1</v>
      </c>
      <c r="AU2" s="6">
        <v>1</v>
      </c>
      <c r="AV2" s="6">
        <v>1</v>
      </c>
      <c r="AW2" s="6">
        <v>1</v>
      </c>
      <c r="AX2" s="6">
        <v>1</v>
      </c>
      <c r="AY2" s="6">
        <v>1</v>
      </c>
      <c r="AZ2" s="6">
        <v>1</v>
      </c>
      <c r="BA2" s="6">
        <v>1</v>
      </c>
      <c r="BB2" s="6">
        <v>1</v>
      </c>
      <c r="BC2" s="6">
        <v>1</v>
      </c>
      <c r="BD2" s="3">
        <f>AVERAGE(F2:BC2)</f>
        <v>0.76</v>
      </c>
    </row>
    <row r="3" spans="1:56" x14ac:dyDescent="0.2">
      <c r="A3" s="7" t="s">
        <v>6</v>
      </c>
      <c r="B3" s="7" t="s">
        <v>16</v>
      </c>
      <c r="C3" s="7" t="s">
        <v>19</v>
      </c>
      <c r="D3" s="8">
        <v>43709</v>
      </c>
      <c r="E3" s="9">
        <v>0.375</v>
      </c>
      <c r="F3" s="10">
        <v>1</v>
      </c>
      <c r="G3" s="10">
        <v>1</v>
      </c>
      <c r="H3" s="5">
        <v>1</v>
      </c>
      <c r="I3" s="5">
        <v>0</v>
      </c>
      <c r="J3" s="5">
        <v>1</v>
      </c>
      <c r="K3" s="5">
        <v>1</v>
      </c>
      <c r="L3" s="5">
        <v>1</v>
      </c>
      <c r="M3" s="5">
        <v>1</v>
      </c>
      <c r="N3" s="5">
        <v>1</v>
      </c>
      <c r="O3" s="5">
        <v>1</v>
      </c>
      <c r="P3" s="5">
        <v>1</v>
      </c>
      <c r="Q3" s="4">
        <v>0</v>
      </c>
      <c r="R3" s="4">
        <v>0</v>
      </c>
      <c r="S3" s="4">
        <v>0</v>
      </c>
      <c r="T3" s="6">
        <v>1</v>
      </c>
      <c r="U3" s="6">
        <v>1</v>
      </c>
      <c r="V3" s="6">
        <v>1</v>
      </c>
      <c r="W3" s="6">
        <v>1</v>
      </c>
      <c r="X3" s="4">
        <v>0</v>
      </c>
      <c r="Y3" s="4">
        <v>0</v>
      </c>
      <c r="Z3" s="6">
        <v>1</v>
      </c>
      <c r="AA3" s="6">
        <v>1</v>
      </c>
      <c r="AB3" s="6">
        <v>1</v>
      </c>
      <c r="AC3" s="6">
        <v>1</v>
      </c>
      <c r="AD3" s="6">
        <v>1</v>
      </c>
      <c r="AE3" s="6">
        <v>1</v>
      </c>
      <c r="AF3" s="4">
        <v>0</v>
      </c>
      <c r="AG3" s="4">
        <v>0</v>
      </c>
      <c r="AH3" s="4">
        <v>0</v>
      </c>
      <c r="AI3" s="6">
        <v>0</v>
      </c>
      <c r="AJ3" s="6">
        <v>0</v>
      </c>
      <c r="AK3" s="6">
        <v>1</v>
      </c>
      <c r="AL3" s="6">
        <v>0</v>
      </c>
      <c r="AM3" s="6">
        <v>1</v>
      </c>
      <c r="AN3" s="6">
        <v>0</v>
      </c>
      <c r="AO3" s="6">
        <v>0</v>
      </c>
      <c r="AP3" s="6">
        <v>1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  <c r="AX3" s="6">
        <v>1</v>
      </c>
      <c r="AY3" s="6">
        <v>1</v>
      </c>
      <c r="AZ3" s="6">
        <v>1</v>
      </c>
      <c r="BA3" s="6">
        <v>1</v>
      </c>
      <c r="BB3" s="6">
        <v>1</v>
      </c>
      <c r="BC3" s="6">
        <v>1</v>
      </c>
      <c r="BD3" s="3">
        <f>AVERAGE(F3:BC3)</f>
        <v>0.57999999999999996</v>
      </c>
    </row>
    <row r="4" spans="1:56" x14ac:dyDescent="0.2">
      <c r="Q4" s="2"/>
      <c r="R4" s="2"/>
      <c r="S4" s="2"/>
    </row>
  </sheetData>
  <sortState xmlns:xlrd2="http://schemas.microsoft.com/office/spreadsheetml/2017/richdata2" ref="A2:P4">
    <sortCondition ref="A2"/>
  </sortState>
  <conditionalFormatting sqref="F2:BD3">
    <cfRule type="cellIs" dxfId="1" priority="4" operator="lessThan">
      <formula>0.7999</formula>
    </cfRule>
    <cfRule type="cellIs" dxfId="0" priority="5" operator="greaterThan">
      <formula>0.8</formula>
    </cfRule>
    <cfRule type="colorScale" priority="7">
      <colorScale>
        <cfvo type="percent" val="0"/>
        <cfvo type="percent" val="80"/>
        <cfvo type="percent" val="10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DD94BD3EA20A488B88BDD2DF6F0C5F" ma:contentTypeVersion="9" ma:contentTypeDescription="Create a new document." ma:contentTypeScope="" ma:versionID="a40895d7810b75f6c2e6d4b11395dc67">
  <xsd:schema xmlns:xsd="http://www.w3.org/2001/XMLSchema" xmlns:xs="http://www.w3.org/2001/XMLSchema" xmlns:p="http://schemas.microsoft.com/office/2006/metadata/properties" xmlns:ns3="1fd8dd4c-4e1a-4be5-a6f4-8b9013f975e8" xmlns:ns4="c185d9f7-af6a-423f-9f54-a01d729abfb1" targetNamespace="http://schemas.microsoft.com/office/2006/metadata/properties" ma:root="true" ma:fieldsID="1aa077bb99b7123dfb605f5afc4cde98" ns3:_="" ns4:_="">
    <xsd:import namespace="1fd8dd4c-4e1a-4be5-a6f4-8b9013f975e8"/>
    <xsd:import namespace="c185d9f7-af6a-423f-9f54-a01d729abfb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8dd4c-4e1a-4be5-a6f4-8b9013f97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85d9f7-af6a-423f-9f54-a01d729abfb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71F4E5-562D-4C21-9795-A9E6DED7CE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6214FB-F2D7-4B22-A40F-E77BB5048A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d8dd4c-4e1a-4be5-a6f4-8b9013f975e8"/>
    <ds:schemaRef ds:uri="c185d9f7-af6a-423f-9f54-a01d729abf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6F6AF5-BC9E-4069-80CA-A2D3F43E25C1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78487ED4-7413-4DC1-94E5-3770B51FC9A7}">
  <ds:schemaRefs>
    <ds:schemaRef ds:uri="http://purl.org/dc/terms/"/>
    <ds:schemaRef ds:uri="http://schemas.microsoft.com/office/2006/documentManagement/types"/>
    <ds:schemaRef ds:uri="c185d9f7-af6a-423f-9f54-a01d729abfb1"/>
    <ds:schemaRef ds:uri="http://purl.org/dc/elements/1.1/"/>
    <ds:schemaRef ds:uri="1fd8dd4c-4e1a-4be5-a6f4-8b9013f975e8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Print Out</vt:lpstr>
      <vt:lpstr>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Taylor</dc:creator>
  <cp:lastModifiedBy>Carl Taylor</cp:lastModifiedBy>
  <cp:lastPrinted>2019-10-01T12:59:21Z</cp:lastPrinted>
  <dcterms:created xsi:type="dcterms:W3CDTF">2019-04-10T08:50:21Z</dcterms:created>
  <dcterms:modified xsi:type="dcterms:W3CDTF">2019-10-02T09:29:57Z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0x01010000DD94BD3EA20A488B88BDD2DF6F0C5F</vt:lpwstr>
  </property>
</Properties>
</file>