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05" windowWidth="18975" windowHeight="11895"/>
  </bookViews>
  <sheets>
    <sheet name="Employees" sheetId="1" r:id="rId1"/>
    <sheet name="sales" sheetId="2" r:id="rId2"/>
    <sheet name="Sheet4" sheetId="4" r:id="rId3"/>
    <sheet name="Sheet5" sheetId="5" r:id="rId4"/>
    <sheet name="Sheet6" sheetId="6" r:id="rId5"/>
    <sheet name="Sheet7" sheetId="7" r:id="rId6"/>
  </sheets>
  <calcPr calcId="145621" iterate="1"/>
</workbook>
</file>

<file path=xl/calcChain.xml><?xml version="1.0" encoding="utf-8"?>
<calcChain xmlns="http://schemas.openxmlformats.org/spreadsheetml/2006/main">
  <c r="P3" i="1" l="1"/>
  <c r="O3" i="1" s="1"/>
  <c r="P4" i="1"/>
  <c r="O4" i="1" s="1"/>
  <c r="P5" i="1"/>
  <c r="O5" i="1" s="1"/>
  <c r="P6" i="1"/>
  <c r="O6" i="1" s="1"/>
  <c r="P7" i="1"/>
  <c r="O7" i="1" s="1"/>
  <c r="P8" i="1"/>
  <c r="O8" i="1" s="1"/>
  <c r="P9" i="1"/>
  <c r="O9" i="1" s="1"/>
  <c r="P10" i="1"/>
  <c r="O10" i="1" s="1"/>
  <c r="P11" i="1"/>
  <c r="O11" i="1" s="1"/>
  <c r="P12" i="1"/>
  <c r="O12" i="1" s="1"/>
  <c r="P13" i="1"/>
  <c r="O13" i="1" s="1"/>
  <c r="P14" i="1"/>
  <c r="O14" i="1" s="1"/>
  <c r="P15" i="1"/>
  <c r="O15" i="1" s="1"/>
  <c r="P16" i="1"/>
  <c r="O16" i="1" s="1"/>
  <c r="P2" i="1"/>
  <c r="R9" i="1" l="1"/>
  <c r="R5" i="1"/>
  <c r="R16" i="1"/>
  <c r="R12" i="1"/>
  <c r="R8" i="1"/>
  <c r="R4" i="1"/>
  <c r="R15" i="1"/>
  <c r="R7" i="1"/>
  <c r="R10" i="1"/>
  <c r="O2" i="1"/>
  <c r="R2" i="1" s="1"/>
  <c r="S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2" i="1"/>
  <c r="R3" i="1" l="1"/>
  <c r="R14" i="1"/>
  <c r="R6" i="1"/>
  <c r="R13" i="1"/>
  <c r="R11" i="1"/>
  <c r="O3" i="2"/>
  <c r="O4" i="2"/>
  <c r="O5" i="2"/>
  <c r="O6" i="2"/>
  <c r="O7" i="2"/>
  <c r="O8" i="2"/>
  <c r="O9" i="2"/>
  <c r="N3" i="2"/>
  <c r="N4" i="2"/>
  <c r="N5" i="2"/>
  <c r="N6" i="2"/>
  <c r="N7" i="2"/>
  <c r="N8" i="2"/>
  <c r="N9" i="2"/>
  <c r="M3" i="2"/>
  <c r="M4" i="2"/>
  <c r="M5" i="2"/>
  <c r="M6" i="2"/>
  <c r="M7" i="2"/>
  <c r="M8" i="2"/>
  <c r="M9" i="2"/>
  <c r="L3" i="2"/>
  <c r="L4" i="2"/>
  <c r="L5" i="2"/>
  <c r="L6" i="2"/>
  <c r="L7" i="2"/>
  <c r="L8" i="2"/>
  <c r="L9" i="2"/>
  <c r="K3" i="2"/>
  <c r="K4" i="2"/>
  <c r="K5" i="2"/>
  <c r="K6" i="2"/>
  <c r="K7" i="2"/>
  <c r="K8" i="2"/>
  <c r="K9" i="2"/>
  <c r="J3" i="2"/>
  <c r="J4" i="2"/>
  <c r="J5" i="2"/>
  <c r="J6" i="2"/>
  <c r="J7" i="2"/>
  <c r="J8" i="2"/>
  <c r="J9" i="2"/>
  <c r="I3" i="2"/>
  <c r="I4" i="2"/>
  <c r="I5" i="2"/>
  <c r="I6" i="2"/>
  <c r="I7" i="2"/>
  <c r="I8" i="2"/>
  <c r="I9" i="2"/>
  <c r="H3" i="2"/>
  <c r="H4" i="2"/>
  <c r="H5" i="2"/>
  <c r="H6" i="2"/>
  <c r="H7" i="2"/>
  <c r="H8" i="2"/>
  <c r="H9" i="2"/>
  <c r="G9" i="2"/>
  <c r="G3" i="2"/>
  <c r="G4" i="2"/>
  <c r="G5" i="2"/>
  <c r="G6" i="2"/>
  <c r="G7" i="2"/>
  <c r="G8" i="2"/>
  <c r="F3" i="2"/>
  <c r="F4" i="2"/>
  <c r="F5" i="2"/>
  <c r="F6" i="2"/>
  <c r="F7" i="2"/>
  <c r="F8" i="2"/>
  <c r="F9" i="2"/>
  <c r="E3" i="2"/>
  <c r="E4" i="2"/>
  <c r="E5" i="2"/>
  <c r="E6" i="2"/>
  <c r="E7" i="2"/>
  <c r="E8" i="2"/>
  <c r="E9" i="2"/>
  <c r="D3" i="2"/>
  <c r="D4" i="2"/>
  <c r="D5" i="2"/>
  <c r="D6" i="2"/>
  <c r="D7" i="2"/>
  <c r="D8" i="2"/>
  <c r="D9" i="2"/>
  <c r="E2" i="2"/>
  <c r="F2" i="2"/>
  <c r="G2" i="2"/>
  <c r="H2" i="2"/>
  <c r="I2" i="2"/>
  <c r="J2" i="2"/>
  <c r="K2" i="2"/>
  <c r="L2" i="2"/>
  <c r="M2" i="2"/>
  <c r="N2" i="2"/>
  <c r="O2" i="2"/>
  <c r="D2" i="2"/>
  <c r="A9" i="2"/>
  <c r="B9" i="2"/>
  <c r="C9" i="2"/>
  <c r="A5" i="2"/>
  <c r="B5" i="2"/>
  <c r="C5" i="2"/>
  <c r="A6" i="2"/>
  <c r="B6" i="2"/>
  <c r="C6" i="2"/>
  <c r="A7" i="2"/>
  <c r="B7" i="2"/>
  <c r="C7" i="2"/>
  <c r="A8" i="2"/>
  <c r="B8" i="2"/>
  <c r="C8" i="2"/>
  <c r="A4" i="2"/>
  <c r="B4" i="2"/>
  <c r="C4" i="2"/>
  <c r="A2" i="2"/>
  <c r="B2" i="2"/>
  <c r="C2" i="2"/>
  <c r="A3" i="2"/>
  <c r="B3" i="2"/>
  <c r="C3" i="2"/>
</calcChain>
</file>

<file path=xl/sharedStrings.xml><?xml version="1.0" encoding="utf-8"?>
<sst xmlns="http://schemas.openxmlformats.org/spreadsheetml/2006/main" count="209" uniqueCount="123">
  <si>
    <t>Title</t>
  </si>
  <si>
    <t>Surname</t>
  </si>
  <si>
    <t>First Name</t>
  </si>
  <si>
    <t>Gender</t>
  </si>
  <si>
    <t>DOB</t>
  </si>
  <si>
    <t>Address</t>
  </si>
  <si>
    <t>Town</t>
  </si>
  <si>
    <t>County</t>
  </si>
  <si>
    <t>Post Code</t>
  </si>
  <si>
    <t>Ms</t>
  </si>
  <si>
    <t>Kent</t>
  </si>
  <si>
    <t>Victoria</t>
  </si>
  <si>
    <t>F</t>
  </si>
  <si>
    <t>50 Blackwood Road</t>
  </si>
  <si>
    <t>Stockton</t>
  </si>
  <si>
    <t>Teesside</t>
  </si>
  <si>
    <t>TS8 6QQ</t>
  </si>
  <si>
    <t>Mr</t>
  </si>
  <si>
    <t>Muir</t>
  </si>
  <si>
    <t>Roy</t>
  </si>
  <si>
    <t>M</t>
  </si>
  <si>
    <t>9 Armstrong Farm Way</t>
  </si>
  <si>
    <t>Middlesbrough</t>
  </si>
  <si>
    <t>TS4 1WP</t>
  </si>
  <si>
    <t>Laverick</t>
  </si>
  <si>
    <t>Quina</t>
  </si>
  <si>
    <t>40 Burbank Lane</t>
  </si>
  <si>
    <t>TS11 4SN</t>
  </si>
  <si>
    <t>Miss</t>
  </si>
  <si>
    <t>Greenwell</t>
  </si>
  <si>
    <t>Nicole</t>
  </si>
  <si>
    <t>40 Ridgeway Road</t>
  </si>
  <si>
    <t>TS15 2FR</t>
  </si>
  <si>
    <t>Bland</t>
  </si>
  <si>
    <t>Mancha</t>
  </si>
  <si>
    <t>59 Blake Court</t>
  </si>
  <si>
    <t>TS15 2OV</t>
  </si>
  <si>
    <t>Atkinson</t>
  </si>
  <si>
    <t>Natalia</t>
  </si>
  <si>
    <t>27 Moore Road</t>
  </si>
  <si>
    <t>Yarm</t>
  </si>
  <si>
    <t>TS8 6MY</t>
  </si>
  <si>
    <t>Brunskill</t>
  </si>
  <si>
    <t>Berek</t>
  </si>
  <si>
    <t>37 Hog Hill Road</t>
  </si>
  <si>
    <t>Barnard Castle</t>
  </si>
  <si>
    <t>Durham</t>
  </si>
  <si>
    <t>DR14 1YH</t>
  </si>
  <si>
    <t>Mrs</t>
  </si>
  <si>
    <t>Kell</t>
  </si>
  <si>
    <t>Cornflower</t>
  </si>
  <si>
    <t>46 Deerfield Drive</t>
  </si>
  <si>
    <t>DR5 6QN</t>
  </si>
  <si>
    <t>Martha</t>
  </si>
  <si>
    <t>8 Harbor Watch Drive</t>
  </si>
  <si>
    <t>Berwick Hill</t>
  </si>
  <si>
    <t>TS4 5JV</t>
  </si>
  <si>
    <t>Murray</t>
  </si>
  <si>
    <t>Diederich</t>
  </si>
  <si>
    <t>33 Robin Road</t>
  </si>
  <si>
    <t>Marske</t>
  </si>
  <si>
    <t>Redcar &amp; Cleveland</t>
  </si>
  <si>
    <t>RC9 6FB</t>
  </si>
  <si>
    <t>Ramsey</t>
  </si>
  <si>
    <t>Georgia</t>
  </si>
  <si>
    <t>23 Basswood Lane</t>
  </si>
  <si>
    <t>TS4 7UI</t>
  </si>
  <si>
    <t>English</t>
  </si>
  <si>
    <t>Bavol</t>
  </si>
  <si>
    <t>12 Deerfield Drive</t>
  </si>
  <si>
    <t>Hartlepool</t>
  </si>
  <si>
    <t>TS7 1PN</t>
  </si>
  <si>
    <t>Collins</t>
  </si>
  <si>
    <t>Abraham</t>
  </si>
  <si>
    <t>23 Benfield Street</t>
  </si>
  <si>
    <t>Billingham</t>
  </si>
  <si>
    <t>TS6 2CJ</t>
  </si>
  <si>
    <t>Galloway</t>
  </si>
  <si>
    <t>Hilary</t>
  </si>
  <si>
    <t>1 Old Barn Road</t>
  </si>
  <si>
    <t>Maske</t>
  </si>
  <si>
    <t>RC2 7CR</t>
  </si>
  <si>
    <t>Rees</t>
  </si>
  <si>
    <t>Webbe</t>
  </si>
  <si>
    <t>15 Jennings Street</t>
  </si>
  <si>
    <t>Acklam</t>
  </si>
  <si>
    <t>TS13 9WC</t>
  </si>
  <si>
    <t>Start Date</t>
  </si>
  <si>
    <t>Pension</t>
  </si>
  <si>
    <t>Dept</t>
  </si>
  <si>
    <t>Y</t>
  </si>
  <si>
    <t>Admin</t>
  </si>
  <si>
    <t>N</t>
  </si>
  <si>
    <t>sales</t>
  </si>
  <si>
    <t>Poom</t>
  </si>
  <si>
    <t>Middle Name</t>
  </si>
  <si>
    <t>Henry</t>
  </si>
  <si>
    <t>Helen</t>
  </si>
  <si>
    <t>Jacqueline</t>
  </si>
  <si>
    <t>Orville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</si>
  <si>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</si>
  <si>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</si>
  <si>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</si>
  <si>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</si>
  <si>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</si>
  <si>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</si>
  <si>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</si>
  <si>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</si>
  <si>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</si>
  <si>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</si>
  <si>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</si>
  <si>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</si>
  <si>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810L</t>
  </si>
  <si>
    <t>Tax Code</t>
  </si>
  <si>
    <t>Basic Salary</t>
  </si>
  <si>
    <t>Grade</t>
  </si>
  <si>
    <t>G1</t>
  </si>
  <si>
    <t>G2</t>
  </si>
  <si>
    <t>G3</t>
  </si>
  <si>
    <t>G4</t>
  </si>
  <si>
    <t>Years worked</t>
  </si>
  <si>
    <t>Employee Number</t>
  </si>
  <si>
    <t>Promotion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</si>
</sst>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£&quot;#,##0;[Red]\-&quot;£&quot;#,##0"/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6" fontId="1" fillId="0" borderId="0" xfId="0" applyNumberFormat="1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31"/>
  <sheetViews>
    <sheetView tabSelected="1" zoomScale="130" zoomScaleNormal="130" workbookViewId="0">
      <selection activeCell="S2" sqref="S2"/>
    </sheetView>
  </sheetViews>
  <sheetFormatPr defaultColWidth="4.7109375" defaultRowHeight="11.25" x14ac:dyDescent="0.25"/>
  <cols>
    <col min="1" max="1" width="4.140625" style="1" bestFit="1" customWidth="1"/>
    <col min="2" max="2" width="8" style="1" bestFit="1" customWidth="1"/>
    <col min="3" max="3" width="8.7109375" style="1" bestFit="1" customWidth="1"/>
    <col min="4" max="4" width="10" style="1" bestFit="1" customWidth="1"/>
    <col min="5" max="5" width="6" style="1" bestFit="1" customWidth="1"/>
    <col min="6" max="6" width="9" style="1" customWidth="1"/>
    <col min="7" max="7" width="16.28515625" style="1" bestFit="1" customWidth="1"/>
    <col min="8" max="8" width="11.140625" style="1" bestFit="1" customWidth="1"/>
    <col min="9" max="9" width="14.28515625" style="1" bestFit="1" customWidth="1"/>
    <col min="10" max="10" width="7.7109375" style="1" bestFit="1" customWidth="1"/>
    <col min="11" max="11" width="7" style="1" bestFit="1" customWidth="1"/>
    <col min="12" max="12" width="9" style="1" bestFit="1" customWidth="1"/>
    <col min="13" max="13" width="6.42578125" style="1" bestFit="1" customWidth="1"/>
    <col min="14" max="14" width="5.28515625" style="1" bestFit="1" customWidth="1"/>
    <col min="15" max="15" width="6.28515625" style="1" bestFit="1" customWidth="1"/>
    <col min="16" max="16" width="10" style="1" bestFit="1" customWidth="1"/>
    <col min="17" max="17" width="8.140625" style="1" bestFit="1" customWidth="1"/>
    <col min="18" max="18" width="9" style="1" bestFit="1" customWidth="1"/>
    <col min="19" max="19" width="12.42578125" style="1" bestFit="1" customWidth="1"/>
    <col min="20" max="20" width="12.42578125" style="1" customWidth="1"/>
    <col min="21" max="16384" width="4.7109375" style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95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113</v>
      </c>
      <c r="L1" s="1" t="s">
        <v>87</v>
      </c>
      <c r="M1" s="1" t="s">
        <v>88</v>
      </c>
      <c r="N1" s="1" t="s">
        <v>89</v>
      </c>
      <c r="O1" s="1" t="s">
        <v>115</v>
      </c>
      <c r="P1" s="1" t="s">
        <v>120</v>
      </c>
      <c r="Q1" s="1" t="s">
        <v>122</v>
      </c>
      <c r="R1" s="1" t="s">
        <v>114</v>
      </c>
      <c r="S1" s="1" t="s">
        <v>121</v>
      </c>
      <c r="T1" s="1" t="s">
        <v>113</v>
      </c>
    </row>
    <row r="2" spans="1:20" x14ac:dyDescent="0.25">
      <c r="A2" s="1" t="s">
        <v>9</v>
      </c>
      <c r="B2" s="1" t="s">
        <v>10</v>
      </c>
      <c r="C2" s="1" t="s">
        <v>11</v>
      </c>
      <c r="E2" s="1" t="s">
        <v>12</v>
      </c>
      <c r="F2" s="3">
        <v>23070</v>
      </c>
      <c r="G2" s="1" t="s">
        <v>13</v>
      </c>
      <c r="H2" s="1" t="s">
        <v>14</v>
      </c>
      <c r="I2" s="1" t="s">
        <v>15</v>
      </c>
      <c r="J2" s="1" t="s">
        <v>16</v>
      </c>
      <c r="K2" s="1" t="s">
        <v>112</v>
      </c>
      <c r="L2" s="3">
        <v>41131</v>
      </c>
      <c r="M2" s="1" t="s">
        <v>90</v>
      </c>
      <c r="N2" s="1" t="s">
        <v>93</v>
      </c>
      <c r="O2" s="1" t="str">
        <f ca="1">IF(AND(P2&gt;=0,P2&lt;2),"G1",IF(AND(P2&gt;=2,P2&lt;6),"G2",I F(AND(P2&gt;6,P2&lt;10),"G3",IF(AND(P2&gt;10),"G4","grade unknown"))))</f>
        <v>G2</v>
      </c>
      <c r="P2" s="2">
        <f ca="1">DATEDIF(L2,NOW(),"y")</f>
        <v>3</v>
      </c>
      <c r="R2" s="4">
        <f ca="1">IF(AND(O2="G2"),$C$21,IF(AND(O2="G3"),$C$22,IF(AND(O2="G4"),$C$23)))</f>
        <v>16647</v>
      </c>
      <c r="S2" s="1" t="str">
        <f>CONCATENATE(LEFT(B2,3),LEFT(C2,2),LEFT(N2))</f>
        <v>KenVis</v>
      </c>
    </row>
    <row r="3" spans="1:20" x14ac:dyDescent="0.25">
      <c r="A3" s="1" t="s">
        <v>17</v>
      </c>
      <c r="B3" s="1" t="s">
        <v>18</v>
      </c>
      <c r="C3" s="1" t="s">
        <v>19</v>
      </c>
      <c r="D3" s="1" t="s">
        <v>96</v>
      </c>
      <c r="E3" s="1" t="s">
        <v>20</v>
      </c>
      <c r="F3" s="3">
        <v>22543</v>
      </c>
      <c r="G3" s="1" t="s">
        <v>21</v>
      </c>
      <c r="H3" s="1" t="s">
        <v>22</v>
      </c>
      <c r="I3" s="1" t="s">
        <v>15</v>
      </c>
      <c r="J3" s="1" t="s">
        <v>23</v>
      </c>
      <c r="K3" s="1" t="s">
        <v>112</v>
      </c>
      <c r="L3" s="3">
        <v>39621</v>
      </c>
      <c r="M3" s="1" t="s">
        <v>90</v>
      </c>
      <c r="N3" s="1" t="s">
        <v>93</v>
      </c>
      <c r="O3" s="1" t="str">
        <f ca="1">IF(AND(P3&gt;=0,P3&lt;2),"G1",IF(AND(P3&gt;=2,P3&lt;6),"G2",IF(AND(P3&gt;6,P3&lt;10),"G3",IF(AND(P3&gt;10),"G4","grade unknown"))))</f>
        <v>G3</v>
      </c>
      <c r="P3" s="1">
        <f ca="1">DATEDIF(L3,NOW(),"y")</f>
        <v>7</v>
      </c>
      <c r="R3" s="4">
        <f ca="1">IF(AND(O3="G2"),$C$21,IF(AND(O3="G3"),$C$22,IF(AND(O3="G4"),$C$23)))</f>
        <v>20145</v>
      </c>
      <c r="S3" s="1" t="str">
        <f>CONCATENATE(LEFT(B3,3),LEFT(C3,2),LEFT(N3))</f>
        <v>MuiRos</v>
      </c>
    </row>
    <row r="4" spans="1:20" x14ac:dyDescent="0.25">
      <c r="A4" s="1" t="s">
        <v>17</v>
      </c>
      <c r="B4" s="1" t="s">
        <v>24</v>
      </c>
      <c r="C4" s="1" t="s">
        <v>25</v>
      </c>
      <c r="E4" s="1" t="s">
        <v>20</v>
      </c>
      <c r="F4" s="3">
        <v>29046</v>
      </c>
      <c r="G4" s="1" t="s">
        <v>26</v>
      </c>
      <c r="H4" s="1" t="s">
        <v>22</v>
      </c>
      <c r="I4" s="1" t="s">
        <v>15</v>
      </c>
      <c r="J4" s="1" t="s">
        <v>27</v>
      </c>
      <c r="K4" s="1" t="s">
        <v>112</v>
      </c>
      <c r="L4" s="3">
        <v>40156</v>
      </c>
      <c r="M4" s="1" t="s">
        <v>92</v>
      </c>
      <c r="N4" s="1" t="s">
        <v>91</v>
      </c>
      <c r="O4" s="1" t="str">
        <f t="shared" ref="O4:O16" ca="1" si="0">IF(AND(P4&gt;=0,P4&lt;2),"G1",IF(AND(P4&gt;=2,P4&lt;6),"G2",IF(AND(P4&gt;6,P4&lt;10),"G3",IF(AND(P4&gt;10),"G4","grade unknown"))))</f>
        <v>G2</v>
      </c>
      <c r="P4" s="1">
        <f ca="1">DATEDIF(L4,NOW(),"y")</f>
        <v>5</v>
      </c>
      <c r="R4" s="4">
        <f ca="1">IF(AND(O4="G2"),$C$21,IF(AND(O4="G3"),$C$22,IF(AND(O4="G4"),$C$23)))</f>
        <v>16647</v>
      </c>
      <c r="S4" s="1" t="str">
        <f>CONCATENATE(LEFT(B4,3),LEFT(C4,2),LEFT(N4))</f>
        <v>LavQuA</v>
      </c>
    </row>
    <row r="5" spans="1:20" x14ac:dyDescent="0.25">
      <c r="A5" s="1" t="s">
        <v>28</v>
      </c>
      <c r="B5" s="1" t="s">
        <v>29</v>
      </c>
      <c r="C5" s="1" t="s">
        <v>30</v>
      </c>
      <c r="D5" s="1" t="s">
        <v>97</v>
      </c>
      <c r="E5" s="1" t="s">
        <v>12</v>
      </c>
      <c r="F5" s="3">
        <v>30219</v>
      </c>
      <c r="G5" s="1" t="s">
        <v>31</v>
      </c>
      <c r="H5" s="1" t="s">
        <v>22</v>
      </c>
      <c r="I5" s="1" t="s">
        <v>15</v>
      </c>
      <c r="J5" s="1" t="s">
        <v>32</v>
      </c>
      <c r="K5" s="1" t="s">
        <v>112</v>
      </c>
      <c r="L5" s="3">
        <v>40605</v>
      </c>
      <c r="M5" s="1" t="s">
        <v>90</v>
      </c>
      <c r="N5" s="1" t="s">
        <v>93</v>
      </c>
      <c r="O5" s="1" t="str">
        <f t="shared" ca="1" si="0"/>
        <v>G2</v>
      </c>
      <c r="P5" s="1">
        <f ca="1">DATEDIF(L5,NOW(),"y")</f>
        <v>4</v>
      </c>
      <c r="R5" s="4">
        <f ca="1">IF(AND(O5="G2"),$C$21,IF(AND(O5="G3"),$C$22,IF(AND(O5="G4"),$C$23)))</f>
        <v>16647</v>
      </c>
      <c r="S5" s="1" t="str">
        <f>CONCATENATE(LEFT(B5,3),LEFT(C5,2),LEFT(N5))</f>
        <v>GreNis</v>
      </c>
    </row>
    <row r="6" spans="1:20" x14ac:dyDescent="0.25">
      <c r="A6" s="1" t="s">
        <v>17</v>
      </c>
      <c r="B6" s="1" t="s">
        <v>33</v>
      </c>
      <c r="C6" s="1" t="s">
        <v>34</v>
      </c>
      <c r="E6" s="1" t="s">
        <v>20</v>
      </c>
      <c r="F6" s="3">
        <v>20195</v>
      </c>
      <c r="G6" s="1" t="s">
        <v>35</v>
      </c>
      <c r="H6" s="1" t="s">
        <v>22</v>
      </c>
      <c r="I6" s="1" t="s">
        <v>15</v>
      </c>
      <c r="J6" s="1" t="s">
        <v>36</v>
      </c>
      <c r="K6" s="1" t="s">
        <v>112</v>
      </c>
      <c r="L6" s="3">
        <v>32937</v>
      </c>
      <c r="M6" s="1" t="s">
        <v>92</v>
      </c>
      <c r="N6" s="1" t="s">
        <v>91</v>
      </c>
      <c r="O6" s="1" t="str">
        <f t="shared" ca="1" si="0"/>
        <v>G4</v>
      </c>
      <c r="P6" s="1">
        <f ca="1">DATEDIF(L6,NOW(),"y")</f>
        <v>25</v>
      </c>
      <c r="R6" s="4">
        <f ca="1">IF(AND(O6="G2"),$C$21,IF(AND(O6="G3"),$C$22,IF(AND(O6="G4"),$C$23)))</f>
        <v>25687</v>
      </c>
      <c r="S6" s="1" t="str">
        <f>CONCATENATE(LEFT(B6,3),LEFT(C6,2),LEFT(N6))</f>
        <v>BlaMaA</v>
      </c>
    </row>
    <row r="7" spans="1:20" x14ac:dyDescent="0.25">
      <c r="A7" s="1" t="s">
        <v>9</v>
      </c>
      <c r="B7" s="1" t="s">
        <v>37</v>
      </c>
      <c r="C7" s="1" t="s">
        <v>38</v>
      </c>
      <c r="E7" s="1" t="s">
        <v>12</v>
      </c>
      <c r="F7" s="3">
        <v>29043</v>
      </c>
      <c r="G7" s="1" t="s">
        <v>39</v>
      </c>
      <c r="H7" s="1" t="s">
        <v>40</v>
      </c>
      <c r="I7" s="1" t="s">
        <v>15</v>
      </c>
      <c r="J7" s="1" t="s">
        <v>41</v>
      </c>
      <c r="K7" s="1" t="s">
        <v>112</v>
      </c>
      <c r="L7" s="3">
        <v>41074</v>
      </c>
      <c r="M7" s="1" t="s">
        <v>92</v>
      </c>
      <c r="N7" s="1" t="s">
        <v>91</v>
      </c>
      <c r="O7" s="1" t="str">
        <f t="shared" ca="1" si="0"/>
        <v>G2</v>
      </c>
      <c r="P7" s="1">
        <f ca="1">DATEDIF(L7,NOW(),"y")</f>
        <v>3</v>
      </c>
      <c r="R7" s="4">
        <f ca="1">IF(AND(O7="G2"),$C$21,IF(AND(O7="G3"),$C$22,IF(AND(O7="G4"),$C$23)))</f>
        <v>16647</v>
      </c>
      <c r="S7" s="1" t="str">
        <f>CONCATENATE(LEFT(B7,3),LEFT(C7,2),LEFT(N7))</f>
        <v>AtkNaA</v>
      </c>
    </row>
    <row r="8" spans="1:20" x14ac:dyDescent="0.25">
      <c r="A8" s="1" t="s">
        <v>17</v>
      </c>
      <c r="B8" s="1" t="s">
        <v>42</v>
      </c>
      <c r="C8" s="1" t="s">
        <v>43</v>
      </c>
      <c r="E8" s="1" t="s">
        <v>20</v>
      </c>
      <c r="F8" s="3">
        <v>22961</v>
      </c>
      <c r="G8" s="1" t="s">
        <v>44</v>
      </c>
      <c r="H8" s="1" t="s">
        <v>45</v>
      </c>
      <c r="I8" s="1" t="s">
        <v>46</v>
      </c>
      <c r="J8" s="1" t="s">
        <v>47</v>
      </c>
      <c r="K8" s="1" t="s">
        <v>112</v>
      </c>
      <c r="L8" s="3">
        <v>40219</v>
      </c>
      <c r="M8" s="1" t="s">
        <v>92</v>
      </c>
      <c r="N8" s="1" t="s">
        <v>91</v>
      </c>
      <c r="O8" s="1" t="str">
        <f t="shared" ca="1" si="0"/>
        <v>G2</v>
      </c>
      <c r="P8" s="1">
        <f ca="1">DATEDIF(L8,NOW(),"y")</f>
        <v>5</v>
      </c>
      <c r="R8" s="4">
        <f ca="1">IF(AND(O8="G2"),$C$21,IF(AND(O8="G3"),$C$22,IF(AND(O8="G4"),$C$23)))</f>
        <v>16647</v>
      </c>
      <c r="S8" s="1" t="str">
        <f>CONCATENATE(LEFT(B8,3),LEFT(C8,2),LEFT(N8))</f>
        <v>BruBeA</v>
      </c>
    </row>
    <row r="9" spans="1:20" x14ac:dyDescent="0.25">
      <c r="A9" s="1" t="s">
        <v>48</v>
      </c>
      <c r="B9" s="1" t="s">
        <v>49</v>
      </c>
      <c r="C9" s="1" t="s">
        <v>50</v>
      </c>
      <c r="E9" s="1" t="s">
        <v>12</v>
      </c>
      <c r="F9" s="3">
        <v>27308</v>
      </c>
      <c r="G9" s="1" t="s">
        <v>51</v>
      </c>
      <c r="H9" s="1" t="s">
        <v>45</v>
      </c>
      <c r="I9" s="1" t="s">
        <v>46</v>
      </c>
      <c r="J9" s="1" t="s">
        <v>52</v>
      </c>
      <c r="K9" s="1" t="s">
        <v>112</v>
      </c>
      <c r="L9" s="3">
        <v>40878</v>
      </c>
      <c r="M9" s="1" t="s">
        <v>90</v>
      </c>
      <c r="N9" s="1" t="s">
        <v>93</v>
      </c>
      <c r="O9" s="1" t="str">
        <f t="shared" ca="1" si="0"/>
        <v>G2</v>
      </c>
      <c r="P9" s="1">
        <f ca="1">DATEDIF(L9,NOW(),"y")</f>
        <v>3</v>
      </c>
      <c r="R9" s="4">
        <f ca="1">IF(AND(O9="G2"),$C$21,IF(AND(O9="G3"),$C$22,IF(AND(O9="G4"),$C$23)))</f>
        <v>16647</v>
      </c>
      <c r="S9" s="1" t="str">
        <f>CONCATENATE(LEFT(B9,3),LEFT(C9,2),LEFT(N9))</f>
        <v>KelCos</v>
      </c>
    </row>
    <row r="10" spans="1:20" x14ac:dyDescent="0.25">
      <c r="A10" s="1" t="s">
        <v>48</v>
      </c>
      <c r="B10" s="1" t="s">
        <v>94</v>
      </c>
      <c r="C10" s="1" t="s">
        <v>53</v>
      </c>
      <c r="D10" s="1" t="s">
        <v>98</v>
      </c>
      <c r="E10" s="1" t="s">
        <v>12</v>
      </c>
      <c r="F10" s="3">
        <v>30989</v>
      </c>
      <c r="G10" s="1" t="s">
        <v>54</v>
      </c>
      <c r="H10" s="1" t="s">
        <v>55</v>
      </c>
      <c r="I10" s="1" t="s">
        <v>15</v>
      </c>
      <c r="J10" s="1" t="s">
        <v>56</v>
      </c>
      <c r="K10" s="1" t="s">
        <v>112</v>
      </c>
      <c r="L10" s="3">
        <v>40189</v>
      </c>
      <c r="M10" s="1" t="s">
        <v>92</v>
      </c>
      <c r="N10" s="1" t="s">
        <v>93</v>
      </c>
      <c r="O10" s="1" t="str">
        <f t="shared" ca="1" si="0"/>
        <v>G2</v>
      </c>
      <c r="P10" s="1">
        <f ca="1">DATEDIF(L10,NOW(),"y")</f>
        <v>5</v>
      </c>
      <c r="R10" s="4">
        <f ca="1">IF(AND(O10="G2"),$C$21,IF(AND(O10="G3"),$C$22,IF(AND(O10="G4"),$C$23)))</f>
        <v>16647</v>
      </c>
      <c r="S10" s="1" t="str">
        <f>CONCATENATE(LEFT(B10,3),LEFT(C10,2),LEFT(N10))</f>
        <v>PooMas</v>
      </c>
    </row>
    <row r="11" spans="1:20" x14ac:dyDescent="0.25">
      <c r="A11" s="1" t="s">
        <v>17</v>
      </c>
      <c r="B11" s="1" t="s">
        <v>57</v>
      </c>
      <c r="C11" s="1" t="s">
        <v>58</v>
      </c>
      <c r="E11" s="1" t="s">
        <v>20</v>
      </c>
      <c r="F11" s="3">
        <v>25560</v>
      </c>
      <c r="G11" s="1" t="s">
        <v>59</v>
      </c>
      <c r="H11" s="1" t="s">
        <v>60</v>
      </c>
      <c r="I11" s="1" t="s">
        <v>61</v>
      </c>
      <c r="J11" s="1" t="s">
        <v>62</v>
      </c>
      <c r="K11" s="1" t="s">
        <v>112</v>
      </c>
      <c r="L11" s="3">
        <v>39484</v>
      </c>
      <c r="M11" s="1" t="s">
        <v>92</v>
      </c>
      <c r="N11" s="1" t="s">
        <v>93</v>
      </c>
      <c r="O11" s="1" t="str">
        <f t="shared" ca="1" si="0"/>
        <v>G3</v>
      </c>
      <c r="P11" s="1">
        <f ca="1">DATEDIF(L11,NOW(),"y")</f>
        <v>7</v>
      </c>
      <c r="R11" s="4">
        <f ca="1">IF(AND(O11="G2"),$C$21,IF(AND(O11="G3"),$C$22,IF(AND(O11="G4"),$C$23)))</f>
        <v>20145</v>
      </c>
      <c r="S11" s="1" t="str">
        <f>CONCATENATE(LEFT(B11,3),LEFT(C11,2),LEFT(N11))</f>
        <v>MurDis</v>
      </c>
    </row>
    <row r="12" spans="1:20" x14ac:dyDescent="0.25">
      <c r="A12" s="1" t="s">
        <v>28</v>
      </c>
      <c r="B12" s="1" t="s">
        <v>63</v>
      </c>
      <c r="C12" s="1" t="s">
        <v>64</v>
      </c>
      <c r="E12" s="1" t="s">
        <v>12</v>
      </c>
      <c r="F12" s="3">
        <v>24610</v>
      </c>
      <c r="G12" s="1" t="s">
        <v>65</v>
      </c>
      <c r="H12" s="1" t="s">
        <v>40</v>
      </c>
      <c r="I12" s="1" t="s">
        <v>15</v>
      </c>
      <c r="J12" s="1" t="s">
        <v>66</v>
      </c>
      <c r="K12" s="1" t="s">
        <v>112</v>
      </c>
      <c r="L12" s="3">
        <v>40591</v>
      </c>
      <c r="M12" s="1" t="s">
        <v>92</v>
      </c>
      <c r="N12" s="1" t="s">
        <v>93</v>
      </c>
      <c r="O12" s="1" t="str">
        <f t="shared" ca="1" si="0"/>
        <v>G2</v>
      </c>
      <c r="P12" s="1">
        <f ca="1">DATEDIF(L12,NOW(),"y")</f>
        <v>4</v>
      </c>
      <c r="R12" s="4">
        <f ca="1">IF(AND(O12="G2"),$C$21,IF(AND(O12="G3"),$C$22,IF(AND(O12="G4"),$C$23)))</f>
        <v>16647</v>
      </c>
      <c r="S12" s="1" t="str">
        <f>CONCATENATE(LEFT(B12,3),LEFT(C12,2),LEFT(N12))</f>
        <v>RamGes</v>
      </c>
    </row>
    <row r="13" spans="1:20" x14ac:dyDescent="0.25">
      <c r="A13" s="1" t="s">
        <v>17</v>
      </c>
      <c r="B13" s="1" t="s">
        <v>67</v>
      </c>
      <c r="C13" s="1" t="s">
        <v>68</v>
      </c>
      <c r="E13" s="1" t="s">
        <v>20</v>
      </c>
      <c r="F13" s="3">
        <v>31481</v>
      </c>
      <c r="G13" s="1" t="s">
        <v>69</v>
      </c>
      <c r="H13" s="1" t="s">
        <v>70</v>
      </c>
      <c r="I13" s="1" t="s">
        <v>15</v>
      </c>
      <c r="J13" s="1" t="s">
        <v>71</v>
      </c>
      <c r="K13" s="1" t="s">
        <v>112</v>
      </c>
      <c r="L13" s="3">
        <v>39029</v>
      </c>
      <c r="M13" s="1" t="s">
        <v>92</v>
      </c>
      <c r="N13" s="1" t="s">
        <v>91</v>
      </c>
      <c r="O13" s="1" t="str">
        <f t="shared" ca="1" si="0"/>
        <v>G3</v>
      </c>
      <c r="P13" s="1">
        <f ca="1">DATEDIF(L13,NOW(),"y")</f>
        <v>9</v>
      </c>
      <c r="R13" s="4">
        <f ca="1">IF(AND(O13="G2"),$C$21,IF(AND(O13="G3"),$C$22,IF(AND(O13="G4"),$C$23)))</f>
        <v>20145</v>
      </c>
      <c r="S13" s="1" t="str">
        <f>CONCATENATE(LEFT(B13,3),LEFT(C13,2),LEFT(N13))</f>
        <v>EngBaA</v>
      </c>
    </row>
    <row r="14" spans="1:20" x14ac:dyDescent="0.25">
      <c r="A14" s="1" t="s">
        <v>17</v>
      </c>
      <c r="B14" s="1" t="s">
        <v>72</v>
      </c>
      <c r="C14" s="1" t="s">
        <v>73</v>
      </c>
      <c r="E14" s="1" t="s">
        <v>20</v>
      </c>
      <c r="F14" s="3">
        <v>20789</v>
      </c>
      <c r="G14" s="1" t="s">
        <v>74</v>
      </c>
      <c r="H14" s="1" t="s">
        <v>75</v>
      </c>
      <c r="I14" s="1" t="s">
        <v>15</v>
      </c>
      <c r="J14" s="1" t="s">
        <v>76</v>
      </c>
      <c r="K14" s="1" t="s">
        <v>112</v>
      </c>
      <c r="L14" s="3">
        <v>35282</v>
      </c>
      <c r="M14" s="1" t="s">
        <v>90</v>
      </c>
      <c r="N14" s="1" t="s">
        <v>91</v>
      </c>
      <c r="O14" s="1" t="str">
        <f t="shared" ca="1" si="0"/>
        <v>G4</v>
      </c>
      <c r="P14" s="1">
        <f ca="1">DATEDIF(L14,NOW(),"y")</f>
        <v>19</v>
      </c>
      <c r="R14" s="4">
        <f ca="1">IF(AND(O14="G2"),$C$21,IF(AND(O14="G3"),$C$22,IF(AND(O14="G4"),$C$23)))</f>
        <v>25687</v>
      </c>
      <c r="S14" s="1" t="str">
        <f>CONCATENATE(LEFT(B14,3),LEFT(C14,2),LEFT(N14))</f>
        <v>ColAbA</v>
      </c>
    </row>
    <row r="15" spans="1:20" x14ac:dyDescent="0.25">
      <c r="A15" s="1" t="s">
        <v>9</v>
      </c>
      <c r="B15" s="1" t="s">
        <v>77</v>
      </c>
      <c r="C15" s="1" t="s">
        <v>78</v>
      </c>
      <c r="E15" s="1" t="s">
        <v>12</v>
      </c>
      <c r="F15" s="3">
        <v>29339</v>
      </c>
      <c r="G15" s="1" t="s">
        <v>79</v>
      </c>
      <c r="H15" s="1" t="s">
        <v>80</v>
      </c>
      <c r="I15" s="1" t="s">
        <v>61</v>
      </c>
      <c r="J15" s="1" t="s">
        <v>81</v>
      </c>
      <c r="K15" s="1" t="s">
        <v>112</v>
      </c>
      <c r="L15" s="3">
        <v>40180</v>
      </c>
      <c r="M15" s="1" t="s">
        <v>92</v>
      </c>
      <c r="N15" s="1" t="s">
        <v>93</v>
      </c>
      <c r="O15" s="1" t="str">
        <f t="shared" ca="1" si="0"/>
        <v>G2</v>
      </c>
      <c r="P15" s="1">
        <f ca="1">DATEDIF(L15,NOW(),"y")</f>
        <v>5</v>
      </c>
      <c r="R15" s="4">
        <f ca="1">IF(AND(O15="G2"),$C$21,IF(AND(O15="G3"),$C$22,IF(AND(O15="G4"),$C$23)))</f>
        <v>16647</v>
      </c>
      <c r="S15" s="1" t="str">
        <f>CONCATENATE(LEFT(B15,3),LEFT(C15,2),LEFT(N15))</f>
        <v>GalHis</v>
      </c>
    </row>
    <row r="16" spans="1:20" x14ac:dyDescent="0.25">
      <c r="A16" s="1" t="s">
        <v>17</v>
      </c>
      <c r="B16" s="1" t="s">
        <v>82</v>
      </c>
      <c r="C16" s="1" t="s">
        <v>83</v>
      </c>
      <c r="D16" s="1" t="s">
        <v>99</v>
      </c>
      <c r="E16" s="1" t="s">
        <v>20</v>
      </c>
      <c r="F16" s="3">
        <v>33071</v>
      </c>
      <c r="G16" s="1" t="s">
        <v>84</v>
      </c>
      <c r="H16" s="1" t="s">
        <v>85</v>
      </c>
      <c r="I16" s="1" t="s">
        <v>15</v>
      </c>
      <c r="J16" s="1" t="s">
        <v>86</v>
      </c>
      <c r="K16" s="1" t="s">
        <v>112</v>
      </c>
      <c r="L16" s="3">
        <v>40735</v>
      </c>
      <c r="M16" s="1" t="s">
        <v>90</v>
      </c>
      <c r="N16" s="1" t="s">
        <v>91</v>
      </c>
      <c r="O16" s="1" t="str">
        <f t="shared" ca="1" si="0"/>
        <v>G2</v>
      </c>
      <c r="P16" s="1">
        <f ca="1">DATEDIF(L16,NOW(),"y")</f>
        <v>4</v>
      </c>
      <c r="R16" s="4">
        <f ca="1">IF(AND(O16="G2"),$C$21,IF(AND(O16="G3"),$C$22,IF(AND(O16="G4"),$C$23)))</f>
        <v>16647</v>
      </c>
      <c r="S16" s="1" t="str">
        <f>CONCATENATE(LEFT(B16,3),LEFT(C16,2),LEFT(N16))</f>
        <v>ReeWeA</v>
      </c>
    </row>
    <row r="17" spans="2:6" x14ac:dyDescent="0.25">
      <c r="F17" s="2"/>
    </row>
    <row r="18" spans="2:6" x14ac:dyDescent="0.25">
      <c r="F18" s="2"/>
    </row>
    <row r="19" spans="2:6" x14ac:dyDescent="0.25">
      <c r="B19" s="1" t="s">
        <v>114</v>
      </c>
      <c r="C19" s="5">
        <v>16000</v>
      </c>
      <c r="F19" s="2"/>
    </row>
    <row r="20" spans="2:6" x14ac:dyDescent="0.25">
      <c r="B20" s="1" t="s">
        <v>116</v>
      </c>
      <c r="C20" s="5">
        <v>12582</v>
      </c>
      <c r="F20" s="2"/>
    </row>
    <row r="21" spans="2:6" x14ac:dyDescent="0.25">
      <c r="B21" s="1" t="s">
        <v>117</v>
      </c>
      <c r="C21" s="5">
        <v>16647</v>
      </c>
      <c r="F21" s="2"/>
    </row>
    <row r="22" spans="2:6" x14ac:dyDescent="0.25">
      <c r="B22" s="1" t="s">
        <v>118</v>
      </c>
      <c r="C22" s="5">
        <v>20145</v>
      </c>
      <c r="F22" s="2"/>
    </row>
    <row r="23" spans="2:6" x14ac:dyDescent="0.25">
      <c r="B23" s="1" t="s">
        <v>119</v>
      </c>
      <c r="C23" s="5">
        <v>25687</v>
      </c>
      <c r="F23" s="2"/>
    </row>
    <row r="24" spans="2:6" x14ac:dyDescent="0.25">
      <c r="F24" s="2"/>
    </row>
    <row r="25" spans="2:6" x14ac:dyDescent="0.25">
      <c r="F25" s="2"/>
    </row>
    <row r="26" spans="2:6" x14ac:dyDescent="0.25">
      <c r="F26" s="2"/>
    </row>
    <row r="27" spans="2:6" x14ac:dyDescent="0.25">
      <c r="F27" s="2"/>
    </row>
    <row r="28" spans="2:6" x14ac:dyDescent="0.25">
      <c r="F28" s="2"/>
    </row>
    <row r="29" spans="2:6" x14ac:dyDescent="0.25">
      <c r="F29" s="2"/>
    </row>
    <row r="30" spans="2:6" x14ac:dyDescent="0.25">
      <c r="F30" s="2"/>
    </row>
    <row r="31" spans="2:6" x14ac:dyDescent="0.25">
      <c r="F31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9"/>
  <sheetViews>
    <sheetView topLeftCell="C1" workbookViewId="0">
      <selection activeCell="C5" sqref="C5"/>
    </sheetView>
  </sheetViews>
  <sheetFormatPr defaultRowHeight="15" x14ac:dyDescent="0.25"/>
  <cols>
    <col min="3" max="3" width="11.140625" customWidth="1"/>
    <col min="4" max="4" width="10" customWidth="1"/>
    <col min="5" max="5" width="8.85546875" bestFit="1" customWidth="1"/>
    <col min="6" max="6" width="6.42578125" bestFit="1" customWidth="1"/>
    <col min="7" max="7" width="5.28515625" bestFit="1" customWidth="1"/>
    <col min="8" max="8" width="5" bestFit="1" customWidth="1"/>
    <col min="9" max="9" width="5.140625" bestFit="1" customWidth="1"/>
    <col min="10" max="10" width="5" bestFit="1" customWidth="1"/>
    <col min="11" max="11" width="7.140625" bestFit="1" customWidth="1"/>
    <col min="12" max="12" width="10.85546875" bestFit="1" customWidth="1"/>
    <col min="13" max="13" width="8.140625" bestFit="1" customWidth="1"/>
    <col min="14" max="14" width="10.42578125" bestFit="1" customWidth="1"/>
    <col min="15" max="15" width="10.1406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109</v>
      </c>
      <c r="E1" t="s">
        <v>110</v>
      </c>
      <c r="F1" t="s">
        <v>111</v>
      </c>
      <c r="G1" t="s">
        <v>100</v>
      </c>
      <c r="H1" t="s">
        <v>101</v>
      </c>
      <c r="I1" t="s">
        <v>102</v>
      </c>
      <c r="J1" t="s">
        <v>103</v>
      </c>
      <c r="K1" t="s">
        <v>104</v>
      </c>
      <c r="L1" t="s">
        <v>105</v>
      </c>
      <c r="M1" t="s">
        <v>106</v>
      </c>
      <c r="N1" t="s">
        <v>107</v>
      </c>
      <c r="O1" t="s">
        <v>108</v>
      </c>
    </row>
    <row r="2" spans="1:15" x14ac:dyDescent="0.25">
      <c r="A2" t="str">
        <f>Employees!A2</f>
        <v>Ms</v>
      </c>
      <c r="B2" t="str">
        <f>Employees!B2</f>
        <v>Kent</v>
      </c>
      <c r="C2" t="str">
        <f>Employees!C2</f>
        <v>Victoria</v>
      </c>
      <c r="D2">
        <f ca="1">RANDBETWEEN(1500,5000)</f>
        <v>4384</v>
      </c>
      <c r="E2">
        <f t="shared" ref="E2:O9" ca="1" si="0">RANDBETWEEN(1500,5000)</f>
        <v>3012</v>
      </c>
      <c r="F2">
        <f t="shared" ca="1" si="0"/>
        <v>3753</v>
      </c>
      <c r="G2">
        <f t="shared" ca="1" si="0"/>
        <v>2099</v>
      </c>
      <c r="H2">
        <f t="shared" ca="1" si="0"/>
        <v>2827</v>
      </c>
      <c r="I2">
        <f t="shared" ca="1" si="0"/>
        <v>3237</v>
      </c>
      <c r="J2">
        <f t="shared" ca="1" si="0"/>
        <v>3738</v>
      </c>
      <c r="K2">
        <f t="shared" ca="1" si="0"/>
        <v>4868</v>
      </c>
      <c r="L2">
        <f t="shared" ca="1" si="0"/>
        <v>3078</v>
      </c>
      <c r="M2">
        <f t="shared" ca="1" si="0"/>
        <v>3671</v>
      </c>
      <c r="N2">
        <f t="shared" ca="1" si="0"/>
        <v>3937</v>
      </c>
      <c r="O2">
        <f t="shared" ca="1" si="0"/>
        <v>4079</v>
      </c>
    </row>
    <row r="3" spans="1:15" x14ac:dyDescent="0.25">
      <c r="A3" t="str">
        <f>Employees!A3</f>
        <v>Mr</v>
      </c>
      <c r="B3" t="str">
        <f>Employees!B3</f>
        <v>Muir</v>
      </c>
      <c r="C3" t="str">
        <f>Employees!C3</f>
        <v>Roy</v>
      </c>
      <c r="D3">
        <f t="shared" ref="D3:D9" ca="1" si="1">RANDBETWEEN(1500,5000)</f>
        <v>3877</v>
      </c>
      <c r="E3">
        <f t="shared" ca="1" si="0"/>
        <v>3545</v>
      </c>
      <c r="F3">
        <f t="shared" ca="1" si="0"/>
        <v>1961</v>
      </c>
      <c r="G3">
        <f t="shared" ca="1" si="0"/>
        <v>4607</v>
      </c>
      <c r="H3">
        <f t="shared" ca="1" si="0"/>
        <v>2965</v>
      </c>
      <c r="I3">
        <f t="shared" ca="1" si="0"/>
        <v>1666</v>
      </c>
      <c r="J3">
        <f t="shared" ca="1" si="0"/>
        <v>3546</v>
      </c>
      <c r="K3">
        <f t="shared" ca="1" si="0"/>
        <v>3832</v>
      </c>
      <c r="L3">
        <f t="shared" ca="1" si="0"/>
        <v>4553</v>
      </c>
      <c r="M3">
        <f t="shared" ca="1" si="0"/>
        <v>3598</v>
      </c>
      <c r="N3">
        <f t="shared" ca="1" si="0"/>
        <v>5000</v>
      </c>
      <c r="O3">
        <f t="shared" ca="1" si="0"/>
        <v>1742</v>
      </c>
    </row>
    <row r="4" spans="1:15" x14ac:dyDescent="0.25">
      <c r="A4" t="str">
        <f>Employees!A5</f>
        <v>Miss</v>
      </c>
      <c r="B4" t="str">
        <f>Employees!B5</f>
        <v>Greenwell</v>
      </c>
      <c r="C4" t="str">
        <f>Employees!C5</f>
        <v>Nicole</v>
      </c>
      <c r="D4">
        <f t="shared" ca="1" si="1"/>
        <v>2634</v>
      </c>
      <c r="E4">
        <f t="shared" ca="1" si="0"/>
        <v>4379</v>
      </c>
      <c r="F4">
        <f t="shared" ca="1" si="0"/>
        <v>2307</v>
      </c>
      <c r="G4">
        <f t="shared" ca="1" si="0"/>
        <v>4942</v>
      </c>
      <c r="H4">
        <f t="shared" ca="1" si="0"/>
        <v>1757</v>
      </c>
      <c r="I4">
        <f t="shared" ca="1" si="0"/>
        <v>2287</v>
      </c>
      <c r="J4">
        <f t="shared" ca="1" si="0"/>
        <v>2992</v>
      </c>
      <c r="K4">
        <f t="shared" ca="1" si="0"/>
        <v>4142</v>
      </c>
      <c r="L4">
        <f t="shared" ca="1" si="0"/>
        <v>1947</v>
      </c>
      <c r="M4">
        <f t="shared" ca="1" si="0"/>
        <v>1744</v>
      </c>
      <c r="N4">
        <f t="shared" ca="1" si="0"/>
        <v>3934</v>
      </c>
      <c r="O4">
        <f t="shared" ca="1" si="0"/>
        <v>3513</v>
      </c>
    </row>
    <row r="5" spans="1:15" x14ac:dyDescent="0.25">
      <c r="A5" t="str">
        <f>Employees!A9</f>
        <v>Mrs</v>
      </c>
      <c r="B5" t="str">
        <f>Employees!B9</f>
        <v>Kell</v>
      </c>
      <c r="C5" t="str">
        <f>Employees!C9</f>
        <v>Cornflower</v>
      </c>
      <c r="D5">
        <f t="shared" ca="1" si="1"/>
        <v>4476</v>
      </c>
      <c r="E5">
        <f t="shared" ca="1" si="0"/>
        <v>4957</v>
      </c>
      <c r="F5">
        <f t="shared" ca="1" si="0"/>
        <v>2289</v>
      </c>
      <c r="G5">
        <f t="shared" ca="1" si="0"/>
        <v>1575</v>
      </c>
      <c r="H5">
        <f t="shared" ca="1" si="0"/>
        <v>4239</v>
      </c>
      <c r="I5">
        <f t="shared" ca="1" si="0"/>
        <v>1551</v>
      </c>
      <c r="J5">
        <f t="shared" ca="1" si="0"/>
        <v>4256</v>
      </c>
      <c r="K5">
        <f t="shared" ca="1" si="0"/>
        <v>3731</v>
      </c>
      <c r="L5">
        <f t="shared" ca="1" si="0"/>
        <v>3202</v>
      </c>
      <c r="M5">
        <f t="shared" ca="1" si="0"/>
        <v>2271</v>
      </c>
      <c r="N5">
        <f t="shared" ca="1" si="0"/>
        <v>3779</v>
      </c>
      <c r="O5">
        <f t="shared" ca="1" si="0"/>
        <v>4773</v>
      </c>
    </row>
    <row r="6" spans="1:15" x14ac:dyDescent="0.25">
      <c r="A6" t="str">
        <f>Employees!A10</f>
        <v>Mrs</v>
      </c>
      <c r="B6" t="str">
        <f>Employees!B10</f>
        <v>Poom</v>
      </c>
      <c r="C6" t="str">
        <f>Employees!C10</f>
        <v>Martha</v>
      </c>
      <c r="D6">
        <f t="shared" ca="1" si="1"/>
        <v>2666</v>
      </c>
      <c r="E6">
        <f t="shared" ca="1" si="0"/>
        <v>3759</v>
      </c>
      <c r="F6">
        <f t="shared" ca="1" si="0"/>
        <v>2828</v>
      </c>
      <c r="G6">
        <f t="shared" ca="1" si="0"/>
        <v>3033</v>
      </c>
      <c r="H6">
        <f t="shared" ca="1" si="0"/>
        <v>4703</v>
      </c>
      <c r="I6">
        <f t="shared" ca="1" si="0"/>
        <v>4052</v>
      </c>
      <c r="J6">
        <f t="shared" ca="1" si="0"/>
        <v>3394</v>
      </c>
      <c r="K6">
        <f t="shared" ca="1" si="0"/>
        <v>4734</v>
      </c>
      <c r="L6">
        <f t="shared" ca="1" si="0"/>
        <v>3600</v>
      </c>
      <c r="M6">
        <f t="shared" ca="1" si="0"/>
        <v>4814</v>
      </c>
      <c r="N6">
        <f t="shared" ca="1" si="0"/>
        <v>1962</v>
      </c>
      <c r="O6">
        <f t="shared" ca="1" si="0"/>
        <v>3824</v>
      </c>
    </row>
    <row r="7" spans="1:15" x14ac:dyDescent="0.25">
      <c r="A7" t="str">
        <f>Employees!A11</f>
        <v>Mr</v>
      </c>
      <c r="B7" t="str">
        <f>Employees!B11</f>
        <v>Murray</v>
      </c>
      <c r="C7" t="str">
        <f>Employees!C11</f>
        <v>Diederich</v>
      </c>
      <c r="D7">
        <f t="shared" ca="1" si="1"/>
        <v>3037</v>
      </c>
      <c r="E7">
        <f t="shared" ca="1" si="0"/>
        <v>4428</v>
      </c>
      <c r="F7">
        <f t="shared" ca="1" si="0"/>
        <v>3102</v>
      </c>
      <c r="G7">
        <f t="shared" ca="1" si="0"/>
        <v>3444</v>
      </c>
      <c r="H7">
        <f t="shared" ca="1" si="0"/>
        <v>3557</v>
      </c>
      <c r="I7">
        <f t="shared" ca="1" si="0"/>
        <v>4799</v>
      </c>
      <c r="J7">
        <f t="shared" ca="1" si="0"/>
        <v>2113</v>
      </c>
      <c r="K7">
        <f t="shared" ca="1" si="0"/>
        <v>2563</v>
      </c>
      <c r="L7">
        <f t="shared" ca="1" si="0"/>
        <v>5000</v>
      </c>
      <c r="M7">
        <f t="shared" ca="1" si="0"/>
        <v>3761</v>
      </c>
      <c r="N7">
        <f t="shared" ca="1" si="0"/>
        <v>3295</v>
      </c>
      <c r="O7">
        <f t="shared" ca="1" si="0"/>
        <v>2500</v>
      </c>
    </row>
    <row r="8" spans="1:15" x14ac:dyDescent="0.25">
      <c r="A8" t="str">
        <f>Employees!A12</f>
        <v>Miss</v>
      </c>
      <c r="B8" t="str">
        <f>Employees!B12</f>
        <v>Ramsey</v>
      </c>
      <c r="C8" t="str">
        <f>Employees!C12</f>
        <v>Georgia</v>
      </c>
      <c r="D8">
        <f t="shared" ca="1" si="1"/>
        <v>4498</v>
      </c>
      <c r="E8">
        <f t="shared" ca="1" si="0"/>
        <v>3172</v>
      </c>
      <c r="F8">
        <f t="shared" ca="1" si="0"/>
        <v>3989</v>
      </c>
      <c r="G8">
        <f t="shared" ca="1" si="0"/>
        <v>2402</v>
      </c>
      <c r="H8">
        <f t="shared" ca="1" si="0"/>
        <v>4249</v>
      </c>
      <c r="I8">
        <f t="shared" ca="1" si="0"/>
        <v>2962</v>
      </c>
      <c r="J8">
        <f t="shared" ca="1" si="0"/>
        <v>4314</v>
      </c>
      <c r="K8">
        <f t="shared" ca="1" si="0"/>
        <v>2468</v>
      </c>
      <c r="L8">
        <f t="shared" ca="1" si="0"/>
        <v>2262</v>
      </c>
      <c r="M8">
        <f t="shared" ca="1" si="0"/>
        <v>2208</v>
      </c>
      <c r="N8">
        <f t="shared" ca="1" si="0"/>
        <v>4960</v>
      </c>
      <c r="O8">
        <f t="shared" ca="1" si="0"/>
        <v>3813</v>
      </c>
    </row>
    <row r="9" spans="1:15" x14ac:dyDescent="0.25">
      <c r="A9" t="str">
        <f>Employees!A15</f>
        <v>Ms</v>
      </c>
      <c r="B9" t="str">
        <f>Employees!B15</f>
        <v>Galloway</v>
      </c>
      <c r="C9" t="str">
        <f>Employees!C15</f>
        <v>Hilary</v>
      </c>
      <c r="D9">
        <f t="shared" ca="1" si="1"/>
        <v>2618</v>
      </c>
      <c r="E9">
        <f t="shared" ca="1" si="0"/>
        <v>3547</v>
      </c>
      <c r="F9">
        <f t="shared" ca="1" si="0"/>
        <v>2572</v>
      </c>
      <c r="G9">
        <f t="shared" ca="1" si="0"/>
        <v>4690</v>
      </c>
      <c r="H9">
        <f t="shared" ca="1" si="0"/>
        <v>4632</v>
      </c>
      <c r="I9">
        <f t="shared" ca="1" si="0"/>
        <v>3396</v>
      </c>
      <c r="J9">
        <f t="shared" ca="1" si="0"/>
        <v>3967</v>
      </c>
      <c r="K9">
        <f t="shared" ca="1" si="0"/>
        <v>1564</v>
      </c>
      <c r="L9">
        <f t="shared" ca="1" si="0"/>
        <v>4613</v>
      </c>
      <c r="M9">
        <f t="shared" ca="1" si="0"/>
        <v>4879</v>
      </c>
      <c r="N9">
        <f t="shared" ca="1" si="0"/>
        <v>4674</v>
      </c>
      <c r="O9">
        <f t="shared" ca="1" si="0"/>
        <v>2022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C696E729F57B40B0ECDEF4ECDD7C1E" ma:contentTypeVersion="" ma:contentTypeDescription="Create a new document." ma:contentTypeScope="" ma:versionID="8d852002c05401ae1b04c5462c8498c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384c6cc0088fcedbaf6edaf557def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F0DBAE-E0A7-4569-805D-183481F064E0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AC04896-6757-4353-B0EC-6E2787A651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899A66-D73D-40DD-9337-A55725554E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Employees</vt:lpstr>
      <vt:lpstr>sales</vt:lpstr>
      <vt:lpstr>Sheet4</vt:lpstr>
      <vt:lpstr>Sheet5</vt:lpstr>
      <vt:lpstr>Sheet6</vt:lpstr>
      <vt:lpstr>Sheet7</vt:lpstr>
    </vt:vector>
  </TitlesOfParts>
  <Company>Stockton Riverside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tony.beards</dc:creator>
  <cp:lastModifiedBy>Ashen Perera (Student)</cp:lastModifiedBy>
  <dcterms:created xsi:type="dcterms:W3CDTF">2010-11-01T12:16:15Z</dcterms:created>
  <dcterms:modified xsi:type="dcterms:W3CDTF">2015-11-11T18:22:51Z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0x0101004BC696E729F57B40B0ECDEF4ECDD7C1E</vt:lpwstr>
  </property>
</Properties>
</file>